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NSS" sheetId="1" r:id="rId1"/>
  </sheets>
  <externalReferences>
    <externalReference r:id="rId4"/>
  </externalReferences>
  <definedNames>
    <definedName name="bb" localSheetId="0">#REF!</definedName>
    <definedName name="bb">#REF!</definedName>
    <definedName name="bvbcv" localSheetId="0">#REF!</definedName>
    <definedName name="bvbcv">#REF!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dddddd" localSheetId="0">#REF!</definedName>
    <definedName name="dddddd">#REF!</definedName>
    <definedName name="ee" localSheetId="0">#REF!</definedName>
    <definedName name="ee">#REF!</definedName>
    <definedName name="Excel_BuiltIn_Print_Area_10" localSheetId="0">#REF!</definedName>
    <definedName name="Excel_BuiltIn_Print_Area_10">#REF!</definedName>
    <definedName name="Excel_BuiltIn_Print_Area_12" localSheetId="0">#REF!</definedName>
    <definedName name="Excel_BuiltIn_Print_Area_12">#REF!</definedName>
    <definedName name="Excel_BuiltIn_Print_Area_14" localSheetId="0">#REF!</definedName>
    <definedName name="Excel_BuiltIn_Print_Area_14">#REF!</definedName>
    <definedName name="Excel_BuiltIn_Print_Area_16" localSheetId="0">#REF!</definedName>
    <definedName name="Excel_BuiltIn_Print_Area_16">#REF!</definedName>
    <definedName name="Excel_builtIn_Print_Area_17" localSheetId="0">#REF!</definedName>
    <definedName name="Excel_builtIn_Print_Area_17">#REF!</definedName>
    <definedName name="Excel_BuiltIn_Print_Area_3" localSheetId="0">#REF!</definedName>
    <definedName name="Excel_BuiltIn_Print_Area_3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ff" localSheetId="0">#REF!</definedName>
    <definedName name="ff">#REF!</definedName>
    <definedName name="fff" localSheetId="0">#REF!</definedName>
    <definedName name="fff">#REF!</definedName>
    <definedName name="ffff" localSheetId="0">#REF!</definedName>
    <definedName name="ffff">#REF!</definedName>
    <definedName name="ffffff" localSheetId="0">#REF!</definedName>
    <definedName name="ffffff">#REF!</definedName>
    <definedName name="ffffffff" localSheetId="0">#REF!</definedName>
    <definedName name="ffffffff">#REF!</definedName>
    <definedName name="fvf" localSheetId="0">#REF!</definedName>
    <definedName name="fvf">#REF!</definedName>
    <definedName name="gghffgh" localSheetId="0">#REF!</definedName>
    <definedName name="gghffgh">#REF!</definedName>
    <definedName name="ghj" localSheetId="0">#REF!</definedName>
    <definedName name="ghj">#REF!</definedName>
    <definedName name="J__S" localSheetId="0">#REF!</definedName>
    <definedName name="J__S">#REF!</definedName>
    <definedName name="klom" localSheetId="0">#REF!</definedName>
    <definedName name="klom">#REF!</definedName>
    <definedName name="nng" localSheetId="0">#REF!</definedName>
    <definedName name="nng">#REF!</definedName>
    <definedName name="_xlnm.Print_Area" localSheetId="0">'NSS'!$A$1:$AK$67</definedName>
    <definedName name="_xlnm.Print_Area" localSheetId="0">'NSS'!$A$4:$AH$12</definedName>
    <definedName name="_xlnm.Print_Titles" localSheetId="0">'NSS'!$1:$4</definedName>
    <definedName name="sobota">#REF!</definedName>
    <definedName name="sss" localSheetId="0">#REF!</definedName>
    <definedName name="sss">#REF!</definedName>
  </definedNames>
  <calcPr fullCalcOnLoad="1"/>
</workbook>
</file>

<file path=xl/sharedStrings.xml><?xml version="1.0" encoding="utf-8"?>
<sst xmlns="http://schemas.openxmlformats.org/spreadsheetml/2006/main" count="339" uniqueCount="138">
  <si>
    <t>Soutěž:</t>
  </si>
  <si>
    <t>Pořadatel:</t>
  </si>
  <si>
    <t>Loď model klub Bílá Třemešná</t>
  </si>
  <si>
    <t>Místo:</t>
  </si>
  <si>
    <t>Zpracoval:</t>
  </si>
  <si>
    <t>Douša Ladislav</t>
  </si>
  <si>
    <t>02/NS</t>
  </si>
  <si>
    <t>Termín:</t>
  </si>
  <si>
    <t>Rozhodčí:</t>
  </si>
  <si>
    <t>53/NS/T</t>
  </si>
  <si>
    <t>NSS-A Junior</t>
  </si>
  <si>
    <t>Pátek</t>
  </si>
  <si>
    <t>Sobota</t>
  </si>
  <si>
    <t>Celkem</t>
  </si>
  <si>
    <t>Poř.</t>
  </si>
  <si>
    <t>Příjmení</t>
  </si>
  <si>
    <t>Jméno</t>
  </si>
  <si>
    <t>Licence</t>
  </si>
  <si>
    <t>Klub</t>
  </si>
  <si>
    <t>Jméno
modelu</t>
  </si>
  <si>
    <t>Měřítko</t>
  </si>
  <si>
    <r>
      <t>L</t>
    </r>
    <r>
      <rPr>
        <b/>
        <vertAlign val="subscript"/>
        <sz val="10"/>
        <rFont val="Arial CE"/>
        <family val="2"/>
      </rPr>
      <t>WL</t>
    </r>
  </si>
  <si>
    <t>S</t>
  </si>
  <si>
    <t>V</t>
  </si>
  <si>
    <t>R</t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</si>
  <si>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</si>
  <si>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t>Stavební zkouška W</t>
  </si>
  <si>
    <t>Dosažený čas T [s]</t>
  </si>
  <si>
    <r>
      <t>Přepočtený čas T</t>
    </r>
    <r>
      <rPr>
        <b/>
        <vertAlign val="subscript"/>
        <sz val="10"/>
        <rFont val="Arial CE"/>
        <family val="0"/>
      </rPr>
      <t>Z</t>
    </r>
    <r>
      <rPr>
        <b/>
        <sz val="10"/>
        <rFont val="Arial CE"/>
        <family val="2"/>
      </rPr>
      <t xml:space="preserve"> [s] na body P</t>
    </r>
  </si>
  <si>
    <t>[1:]</t>
  </si>
  <si>
    <t>[mm]</t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</si>
  <si>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</si>
  <si>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[kg]</t>
  </si>
  <si>
    <t>K=</t>
  </si>
  <si>
    <t>1.</t>
  </si>
  <si>
    <t>2.</t>
  </si>
  <si>
    <t>3.</t>
  </si>
  <si>
    <r>
      <t>T</t>
    </r>
    <r>
      <rPr>
        <b/>
        <vertAlign val="subscript"/>
        <sz val="10"/>
        <rFont val="Arial CE"/>
        <family val="0"/>
      </rPr>
      <t>1</t>
    </r>
  </si>
  <si>
    <r>
      <t>T</t>
    </r>
    <r>
      <rPr>
        <b/>
        <vertAlign val="subscript"/>
        <sz val="10"/>
        <rFont val="Arial CE"/>
        <family val="0"/>
      </rPr>
      <t>2</t>
    </r>
  </si>
  <si>
    <r>
      <t>T</t>
    </r>
    <r>
      <rPr>
        <b/>
        <vertAlign val="subscript"/>
        <sz val="10"/>
        <rFont val="Arial CE"/>
        <family val="0"/>
      </rPr>
      <t>3</t>
    </r>
  </si>
  <si>
    <r>
      <t>T</t>
    </r>
    <r>
      <rPr>
        <b/>
        <vertAlign val="subscript"/>
        <sz val="10"/>
        <rFont val="Arial CE"/>
        <family val="0"/>
      </rPr>
      <t>Z1</t>
    </r>
  </si>
  <si>
    <r>
      <t>P</t>
    </r>
    <r>
      <rPr>
        <b/>
        <vertAlign val="subscript"/>
        <sz val="10"/>
        <rFont val="Arial CE"/>
        <family val="0"/>
      </rPr>
      <t>1</t>
    </r>
  </si>
  <si>
    <r>
      <t>T</t>
    </r>
    <r>
      <rPr>
        <b/>
        <vertAlign val="subscript"/>
        <sz val="10"/>
        <rFont val="Arial CE"/>
        <family val="0"/>
      </rPr>
      <t>Z2</t>
    </r>
  </si>
  <si>
    <r>
      <t>P</t>
    </r>
    <r>
      <rPr>
        <b/>
        <vertAlign val="subscript"/>
        <sz val="10"/>
        <rFont val="Arial CE"/>
        <family val="0"/>
      </rPr>
      <t>2</t>
    </r>
  </si>
  <si>
    <r>
      <t>T</t>
    </r>
    <r>
      <rPr>
        <b/>
        <vertAlign val="subscript"/>
        <sz val="10"/>
        <rFont val="Arial CE"/>
        <family val="0"/>
      </rPr>
      <t>Z3</t>
    </r>
  </si>
  <si>
    <r>
      <t>P</t>
    </r>
    <r>
      <rPr>
        <b/>
        <vertAlign val="subscript"/>
        <sz val="10"/>
        <rFont val="Arial CE"/>
        <family val="0"/>
      </rPr>
      <t>3</t>
    </r>
  </si>
  <si>
    <t>Budina</t>
  </si>
  <si>
    <t>Ondřej</t>
  </si>
  <si>
    <t>131-074</t>
  </si>
  <si>
    <t>Jablonec n. N.</t>
  </si>
  <si>
    <t>Legend</t>
  </si>
  <si>
    <t>1:28</t>
  </si>
  <si>
    <t xml:space="preserve">Vele </t>
  </si>
  <si>
    <t>Lukáš</t>
  </si>
  <si>
    <t>131-072</t>
  </si>
  <si>
    <t>Atlantis</t>
  </si>
  <si>
    <t>1:20</t>
  </si>
  <si>
    <t xml:space="preserve">Budina </t>
  </si>
  <si>
    <t>Vojtěch</t>
  </si>
  <si>
    <t>131-078</t>
  </si>
  <si>
    <t>Ocean</t>
  </si>
  <si>
    <t>1:10</t>
  </si>
  <si>
    <t xml:space="preserve">Véle </t>
  </si>
  <si>
    <t>Matěj</t>
  </si>
  <si>
    <t>131-083</t>
  </si>
  <si>
    <t>Illbruck</t>
  </si>
  <si>
    <t>1:13,5</t>
  </si>
  <si>
    <t>NSS-A Senior</t>
  </si>
  <si>
    <t>Halama</t>
  </si>
  <si>
    <t>Libor</t>
  </si>
  <si>
    <t>131-035</t>
  </si>
  <si>
    <t>Pirat II</t>
  </si>
  <si>
    <t xml:space="preserve">Mrákotová </t>
  </si>
  <si>
    <t>Lenka</t>
  </si>
  <si>
    <t>168-046</t>
  </si>
  <si>
    <t>Pardubice</t>
  </si>
  <si>
    <t>Machichaco</t>
  </si>
  <si>
    <t xml:space="preserve">Bláha </t>
  </si>
  <si>
    <t>Vladimír</t>
  </si>
  <si>
    <t>131-047</t>
  </si>
  <si>
    <t>Critter</t>
  </si>
  <si>
    <t>Jakeš</t>
  </si>
  <si>
    <t>Stanislav</t>
  </si>
  <si>
    <t>316-016</t>
  </si>
  <si>
    <t>Bakov</t>
  </si>
  <si>
    <t>Amati</t>
  </si>
  <si>
    <t>1:9,5</t>
  </si>
  <si>
    <t>NSS-B Senior</t>
  </si>
  <si>
    <t xml:space="preserve">Slížek </t>
  </si>
  <si>
    <t>Josef</t>
  </si>
  <si>
    <t>028-008</t>
  </si>
  <si>
    <t>Proboštov</t>
  </si>
  <si>
    <t>When and If</t>
  </si>
  <si>
    <t>1:15,5</t>
  </si>
  <si>
    <t xml:space="preserve">Mrákota </t>
  </si>
  <si>
    <t>168-027</t>
  </si>
  <si>
    <t>Svea</t>
  </si>
  <si>
    <t>1:8</t>
  </si>
  <si>
    <t xml:space="preserve">Šenekel </t>
  </si>
  <si>
    <t>Michal</t>
  </si>
  <si>
    <t>101-048</t>
  </si>
  <si>
    <t>Bílá Třemešná</t>
  </si>
  <si>
    <t>Mariquita</t>
  </si>
  <si>
    <t>1:18</t>
  </si>
  <si>
    <t>Kroupa</t>
  </si>
  <si>
    <t>Milan</t>
  </si>
  <si>
    <t>131-011</t>
  </si>
  <si>
    <t>Eleonora</t>
  </si>
  <si>
    <t>1:29</t>
  </si>
  <si>
    <t xml:space="preserve">Mrázek </t>
  </si>
  <si>
    <t>Pavel</t>
  </si>
  <si>
    <t>140-044</t>
  </si>
  <si>
    <t>Kolín</t>
  </si>
  <si>
    <t xml:space="preserve">Dorian Gray </t>
  </si>
  <si>
    <t>1:15</t>
  </si>
  <si>
    <t>Dvořák</t>
  </si>
  <si>
    <t>140-045</t>
  </si>
  <si>
    <t xml:space="preserve">Kreisel </t>
  </si>
  <si>
    <t>Jiří</t>
  </si>
  <si>
    <t>131-041</t>
  </si>
  <si>
    <t>Adix</t>
  </si>
  <si>
    <t>1:45</t>
  </si>
  <si>
    <t xml:space="preserve">Medveděv </t>
  </si>
  <si>
    <t>131-022</t>
  </si>
  <si>
    <t>1:27</t>
  </si>
  <si>
    <t xml:space="preserve">Kopecký </t>
  </si>
  <si>
    <t>Zdeněk</t>
  </si>
  <si>
    <t>101-001</t>
  </si>
  <si>
    <t>Macháček</t>
  </si>
  <si>
    <t>101-051</t>
  </si>
  <si>
    <t xml:space="preserve">Zeman </t>
  </si>
  <si>
    <t>Jaroslav</t>
  </si>
  <si>
    <t>028-010</t>
  </si>
  <si>
    <t>Brilliant</t>
  </si>
  <si>
    <t>Reagata junioři</t>
  </si>
  <si>
    <t>Regata senioři</t>
  </si>
  <si>
    <t>Douša Ladislav (02/NS), Rosenbergová Irena (53/NS), Lukeš Petr (04/NS)</t>
  </si>
  <si>
    <t>Bluenose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</si>
</sst>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>
        <color indexed="8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>
        <color indexed="8"/>
      </bottom>
    </border>
    <border>
      <left style="medium">
        <color indexed="8"/>
      </left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>
        <color indexed="8"/>
      </left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/>
      <right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>
        <color indexed="8"/>
      </bottom>
    </border>
    <border>
      <left style="medium">
        <color indexed="8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medium"/>
      <top/>
      <bottom style="thin"/>
    </border>
    <border>
      <left/>
      <right/>
      <top/>
      <bottom style="thin">
        <color indexed="8"/>
      </bottom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/>
    </border>
    <border>
      <left style="medium"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7" borderId="0" applyNumberFormat="0" applyBorder="0" applyAlignment="0" applyProtection="0"/>
    <xf numFmtId="0" fontId="30" fillId="27" borderId="0" applyNumberFormat="0" applyBorder="0" applyAlignment="0" applyProtection="0"/>
    <xf numFmtId="0" fontId="11" fillId="19" borderId="0" applyNumberFormat="0" applyBorder="0" applyAlignment="0" applyProtection="0"/>
    <xf numFmtId="0" fontId="30" fillId="28" borderId="0" applyNumberFormat="0" applyBorder="0" applyAlignment="0" applyProtection="0"/>
    <xf numFmtId="0" fontId="11" fillId="29" borderId="0" applyNumberFormat="0" applyBorder="0" applyAlignment="0" applyProtection="0"/>
    <xf numFmtId="0" fontId="30" fillId="30" borderId="0" applyNumberFormat="0" applyBorder="0" applyAlignment="0" applyProtection="0"/>
    <xf numFmtId="0" fontId="11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33" borderId="0" applyNumberFormat="0" applyBorder="0" applyAlignment="0" applyProtection="0"/>
    <xf numFmtId="0" fontId="31" fillId="0" borderId="1" applyNumberFormat="0" applyFill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3" fillId="5" borderId="0" applyNumberFormat="0" applyBorder="0" applyAlignment="0" applyProtection="0"/>
    <xf numFmtId="0" fontId="34" fillId="35" borderId="3" applyNumberFormat="0" applyAlignment="0" applyProtection="0"/>
    <xf numFmtId="0" fontId="14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15" fillId="0" borderId="6" applyNumberFormat="0" applyFill="0" applyAlignment="0" applyProtection="0"/>
    <xf numFmtId="0" fontId="36" fillId="0" borderId="7" applyNumberFormat="0" applyFill="0" applyAlignment="0" applyProtection="0"/>
    <xf numFmtId="0" fontId="16" fillId="0" borderId="8" applyNumberFormat="0" applyFill="0" applyAlignment="0" applyProtection="0"/>
    <xf numFmtId="0" fontId="37" fillId="0" borderId="9" applyNumberFormat="0" applyFill="0" applyAlignment="0" applyProtection="0"/>
    <xf numFmtId="0" fontId="1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19" fillId="3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1" applyNumberFormat="0" applyFont="0" applyAlignment="0" applyProtection="0"/>
    <xf numFmtId="0" fontId="1" fillId="40" borderId="12" applyNumberForma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20" fillId="0" borderId="14" applyNumberFormat="0" applyFill="0" applyAlignment="0" applyProtection="0"/>
    <xf numFmtId="0" fontId="41" fillId="41" borderId="0" applyNumberFormat="0" applyBorder="0" applyAlignment="0" applyProtection="0"/>
    <xf numFmtId="0" fontId="21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42" borderId="15" applyNumberFormat="0" applyAlignment="0" applyProtection="0"/>
    <xf numFmtId="0" fontId="23" fillId="13" borderId="16" applyNumberFormat="0" applyAlignment="0" applyProtection="0"/>
    <xf numFmtId="0" fontId="44" fillId="43" borderId="15" applyNumberFormat="0" applyAlignment="0" applyProtection="0"/>
    <xf numFmtId="0" fontId="24" fillId="44" borderId="16" applyNumberFormat="0" applyAlignment="0" applyProtection="0"/>
    <xf numFmtId="0" fontId="45" fillId="43" borderId="17" applyNumberFormat="0" applyAlignment="0" applyProtection="0"/>
    <xf numFmtId="0" fontId="25" fillId="44" borderId="18" applyNumberFormat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45" borderId="0" applyNumberFormat="0" applyBorder="0" applyAlignment="0" applyProtection="0"/>
    <xf numFmtId="0" fontId="11" fillId="46" borderId="0" applyNumberFormat="0" applyBorder="0" applyAlignment="0" applyProtection="0"/>
    <xf numFmtId="0" fontId="30" fillId="47" borderId="0" applyNumberFormat="0" applyBorder="0" applyAlignment="0" applyProtection="0"/>
    <xf numFmtId="0" fontId="11" fillId="48" borderId="0" applyNumberFormat="0" applyBorder="0" applyAlignment="0" applyProtection="0"/>
    <xf numFmtId="0" fontId="30" fillId="49" borderId="0" applyNumberFormat="0" applyBorder="0" applyAlignment="0" applyProtection="0"/>
    <xf numFmtId="0" fontId="11" fillId="50" borderId="0" applyNumberFormat="0" applyBorder="0" applyAlignment="0" applyProtection="0"/>
    <xf numFmtId="0" fontId="30" fillId="51" borderId="0" applyNumberFormat="0" applyBorder="0" applyAlignment="0" applyProtection="0"/>
    <xf numFmtId="0" fontId="11" fillId="29" borderId="0" applyNumberFormat="0" applyBorder="0" applyAlignment="0" applyProtection="0"/>
    <xf numFmtId="0" fontId="30" fillId="52" borderId="0" applyNumberFormat="0" applyBorder="0" applyAlignment="0" applyProtection="0"/>
    <xf numFmtId="0" fontId="11" fillId="31" borderId="0" applyNumberFormat="0" applyBorder="0" applyAlignment="0" applyProtection="0"/>
    <xf numFmtId="0" fontId="30" fillId="53" borderId="0" applyNumberFormat="0" applyBorder="0" applyAlignment="0" applyProtection="0"/>
    <xf numFmtId="0" fontId="11" fillId="54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3" fillId="0" borderId="0" xfId="76" applyFont="1" applyAlignment="1">
      <alignment/>
      <protection/>
    </xf>
    <xf numFmtId="2" fontId="3" fillId="0" borderId="0" xfId="76" applyNumberFormat="1" applyFont="1" applyAlignment="1">
      <alignment/>
      <protection/>
    </xf>
    <xf numFmtId="0" fontId="2" fillId="0" borderId="0" xfId="76">
      <alignment/>
      <protection/>
    </xf>
    <xf numFmtId="14" fontId="3" fillId="0" borderId="0" xfId="76" applyNumberFormat="1" applyFont="1" applyAlignment="1">
      <alignment/>
      <protection/>
    </xf>
    <xf numFmtId="49" fontId="28" fillId="0" borderId="0" xfId="75" applyNumberFormat="1" applyFont="1" applyBorder="1" applyAlignment="1">
      <alignment horizontal="left" vertical="center"/>
      <protection/>
    </xf>
    <xf numFmtId="0" fontId="28" fillId="0" borderId="0" xfId="76" applyFont="1" applyAlignment="1">
      <alignment horizontal="left" vertical="center"/>
      <protection/>
    </xf>
    <xf numFmtId="0" fontId="28" fillId="0" borderId="0" xfId="75" applyFont="1" applyBorder="1" applyAlignment="1">
      <alignment vertical="center"/>
      <protection/>
    </xf>
    <xf numFmtId="49" fontId="28" fillId="0" borderId="0" xfId="76" applyNumberFormat="1" applyFont="1" applyBorder="1" applyAlignment="1">
      <alignment/>
      <protection/>
    </xf>
    <xf numFmtId="0" fontId="28" fillId="0" borderId="0" xfId="76" applyFont="1" applyBorder="1" applyAlignment="1">
      <alignment/>
      <protection/>
    </xf>
    <xf numFmtId="0" fontId="4" fillId="0" borderId="0" xfId="76" applyFont="1" applyBorder="1" applyAlignment="1">
      <alignment vertical="center" wrapText="1"/>
      <protection/>
    </xf>
    <xf numFmtId="0" fontId="4" fillId="0" borderId="0" xfId="76" applyFont="1" applyAlignment="1">
      <alignment vertical="center" wrapText="1"/>
      <protection/>
    </xf>
    <xf numFmtId="0" fontId="28" fillId="0" borderId="0" xfId="79" applyFont="1">
      <alignment/>
      <protection/>
    </xf>
    <xf numFmtId="0" fontId="28" fillId="0" borderId="0" xfId="79" applyFont="1" applyFill="1">
      <alignment/>
      <protection/>
    </xf>
    <xf numFmtId="0" fontId="28" fillId="0" borderId="0" xfId="75" applyFont="1" applyBorder="1">
      <alignment/>
      <protection/>
    </xf>
    <xf numFmtId="0" fontId="5" fillId="0" borderId="0" xfId="76" applyFont="1" applyAlignment="1">
      <alignment/>
      <protection/>
    </xf>
    <xf numFmtId="0" fontId="6" fillId="38" borderId="19" xfId="76" applyFont="1" applyFill="1" applyBorder="1" applyAlignment="1">
      <alignment horizontal="center" vertical="center" wrapText="1"/>
      <protection/>
    </xf>
    <xf numFmtId="0" fontId="6" fillId="38" borderId="20" xfId="76" applyFont="1" applyFill="1" applyBorder="1" applyAlignment="1">
      <alignment horizontal="center" vertical="center" wrapText="1"/>
      <protection/>
    </xf>
    <xf numFmtId="0" fontId="6" fillId="38" borderId="21" xfId="76" applyFont="1" applyFill="1" applyBorder="1" applyAlignment="1">
      <alignment horizontal="center" vertical="center" wrapText="1"/>
      <protection/>
    </xf>
    <xf numFmtId="20" fontId="6" fillId="38" borderId="22" xfId="76" applyNumberFormat="1" applyFont="1" applyFill="1" applyBorder="1" applyAlignment="1">
      <alignment horizontal="center" vertical="center" wrapText="1"/>
      <protection/>
    </xf>
    <xf numFmtId="0" fontId="6" fillId="38" borderId="22" xfId="76" applyFont="1" applyFill="1" applyBorder="1" applyAlignment="1">
      <alignment horizontal="center" vertical="center" wrapText="1"/>
      <protection/>
    </xf>
    <xf numFmtId="0" fontId="6" fillId="38" borderId="23" xfId="76" applyFont="1" applyFill="1" applyBorder="1" applyAlignment="1">
      <alignment horizontal="right" vertical="center" wrapText="1"/>
      <protection/>
    </xf>
    <xf numFmtId="0" fontId="6" fillId="38" borderId="24" xfId="76" applyFont="1" applyFill="1" applyBorder="1" applyAlignment="1">
      <alignment horizontal="center" vertical="center" wrapText="1"/>
      <protection/>
    </xf>
    <xf numFmtId="49" fontId="6" fillId="38" borderId="25" xfId="76" applyNumberFormat="1" applyFont="1" applyFill="1" applyBorder="1" applyAlignment="1">
      <alignment horizontal="center" vertical="center"/>
      <protection/>
    </xf>
    <xf numFmtId="0" fontId="6" fillId="38" borderId="26" xfId="76" applyFont="1" applyFill="1" applyBorder="1" applyAlignment="1">
      <alignment horizontal="center" vertical="center" wrapText="1"/>
      <protection/>
    </xf>
    <xf numFmtId="49" fontId="6" fillId="38" borderId="27" xfId="76" applyNumberFormat="1" applyFont="1" applyFill="1" applyBorder="1" applyAlignment="1">
      <alignment horizontal="center" vertical="center"/>
      <protection/>
    </xf>
    <xf numFmtId="49" fontId="6" fillId="38" borderId="28" xfId="76" applyNumberFormat="1" applyFont="1" applyFill="1" applyBorder="1" applyAlignment="1">
      <alignment horizontal="center" vertical="center"/>
      <protection/>
    </xf>
    <xf numFmtId="49" fontId="6" fillId="38" borderId="29" xfId="76" applyNumberFormat="1" applyFont="1" applyFill="1" applyBorder="1" applyAlignment="1">
      <alignment horizontal="center" vertical="center"/>
      <protection/>
    </xf>
    <xf numFmtId="49" fontId="6" fillId="38" borderId="30" xfId="76" applyNumberFormat="1" applyFont="1" applyFill="1" applyBorder="1" applyAlignment="1">
      <alignment horizontal="center" vertical="center"/>
      <protection/>
    </xf>
    <xf numFmtId="49" fontId="6" fillId="38" borderId="31" xfId="76" applyNumberFormat="1" applyFont="1" applyFill="1" applyBorder="1" applyAlignment="1">
      <alignment horizontal="center" vertical="center"/>
      <protection/>
    </xf>
    <xf numFmtId="0" fontId="6" fillId="38" borderId="32" xfId="76" applyFont="1" applyFill="1" applyBorder="1" applyAlignment="1">
      <alignment horizontal="center" vertical="center"/>
      <protection/>
    </xf>
    <xf numFmtId="1" fontId="2" fillId="0" borderId="33" xfId="76" applyNumberFormat="1" applyFill="1" applyBorder="1" applyAlignment="1">
      <alignment horizontal="left" vertical="center"/>
      <protection/>
    </xf>
    <xf numFmtId="0" fontId="2" fillId="0" borderId="33" xfId="81" applyFont="1" applyFill="1" applyBorder="1" applyAlignment="1">
      <alignment horizontal="left" vertical="center"/>
      <protection/>
    </xf>
    <xf numFmtId="0" fontId="0" fillId="0" borderId="33" xfId="81" applyFont="1" applyFill="1" applyBorder="1" applyAlignment="1">
      <alignment horizontal="left" vertical="center"/>
      <protection/>
    </xf>
    <xf numFmtId="49" fontId="0" fillId="0" borderId="33" xfId="81" applyNumberFormat="1" applyFont="1" applyFill="1" applyBorder="1" applyAlignment="1">
      <alignment horizontal="left" vertical="center"/>
      <protection/>
    </xf>
    <xf numFmtId="49" fontId="0" fillId="55" borderId="33" xfId="81" applyNumberFormat="1" applyFont="1" applyFill="1" applyBorder="1" applyAlignment="1">
      <alignment horizontal="center" vertical="center"/>
      <protection/>
    </xf>
    <xf numFmtId="3" fontId="2" fillId="55" borderId="33" xfId="81" applyNumberFormat="1" applyFont="1" applyFill="1" applyBorder="1" applyAlignment="1">
      <alignment vertical="center"/>
      <protection/>
    </xf>
    <xf numFmtId="164" fontId="2" fillId="55" borderId="33" xfId="81" applyNumberFormat="1" applyFont="1" applyFill="1" applyBorder="1" applyAlignment="1">
      <alignment vertical="center"/>
      <protection/>
    </xf>
    <xf numFmtId="164" fontId="2" fillId="0" borderId="33" xfId="81" applyNumberFormat="1" applyFont="1" applyBorder="1" applyAlignment="1">
      <alignment vertical="center" shrinkToFit="1"/>
      <protection/>
    </xf>
    <xf numFmtId="164" fontId="2" fillId="55" borderId="33" xfId="81" applyNumberFormat="1" applyFont="1" applyFill="1" applyBorder="1" applyAlignment="1">
      <alignment vertical="center" shrinkToFit="1"/>
      <protection/>
    </xf>
    <xf numFmtId="3" fontId="9" fillId="0" borderId="33" xfId="80" applyNumberFormat="1" applyFont="1" applyFill="1" applyBorder="1" applyAlignment="1">
      <alignment horizontal="center" vertical="center" shrinkToFit="1"/>
      <protection/>
    </xf>
    <xf numFmtId="4" fontId="9" fillId="0" borderId="34" xfId="80" applyNumberFormat="1" applyFont="1" applyFill="1" applyBorder="1" applyAlignment="1">
      <alignment horizontal="center" vertical="center" shrinkToFit="1"/>
      <protection/>
    </xf>
    <xf numFmtId="1" fontId="9" fillId="0" borderId="35" xfId="81" applyNumberFormat="1" applyFont="1" applyFill="1" applyBorder="1" applyAlignment="1">
      <alignment horizontal="center" vertical="center" shrinkToFit="1"/>
      <protection/>
    </xf>
    <xf numFmtId="1" fontId="9" fillId="0" borderId="36" xfId="81" applyNumberFormat="1" applyFont="1" applyFill="1" applyBorder="1" applyAlignment="1">
      <alignment horizontal="center" vertical="center" shrinkToFit="1"/>
      <protection/>
    </xf>
    <xf numFmtId="1" fontId="9" fillId="0" borderId="37" xfId="76" applyNumberFormat="1" applyFont="1" applyFill="1" applyBorder="1" applyAlignment="1">
      <alignment horizontal="center" vertical="center" shrinkToFit="1"/>
      <protection/>
    </xf>
    <xf numFmtId="2" fontId="10" fillId="0" borderId="37" xfId="81" applyNumberFormat="1" applyFont="1" applyFill="1" applyBorder="1" applyAlignment="1">
      <alignment horizontal="center" vertical="center" shrinkToFit="1"/>
      <protection/>
    </xf>
    <xf numFmtId="2" fontId="47" fillId="0" borderId="38" xfId="81" applyNumberFormat="1" applyFont="1" applyFill="1" applyBorder="1" applyAlignment="1">
      <alignment horizontal="center" vertical="center" shrinkToFit="1"/>
      <protection/>
    </xf>
    <xf numFmtId="1" fontId="9" fillId="0" borderId="39" xfId="81" applyNumberFormat="1" applyFont="1" applyFill="1" applyBorder="1" applyAlignment="1">
      <alignment horizontal="center" vertical="center" shrinkToFit="1"/>
      <protection/>
    </xf>
    <xf numFmtId="2" fontId="10" fillId="0" borderId="40" xfId="81" applyNumberFormat="1" applyFont="1" applyFill="1" applyBorder="1" applyAlignment="1">
      <alignment horizontal="center" vertical="center" shrinkToFit="1"/>
      <protection/>
    </xf>
    <xf numFmtId="2" fontId="9" fillId="0" borderId="41" xfId="81" applyNumberFormat="1" applyFont="1" applyFill="1" applyBorder="1" applyAlignment="1">
      <alignment horizontal="center" vertical="center" shrinkToFit="1"/>
      <protection/>
    </xf>
    <xf numFmtId="2" fontId="9" fillId="0" borderId="33" xfId="81" applyNumberFormat="1" applyFont="1" applyFill="1" applyBorder="1" applyAlignment="1">
      <alignment horizontal="center" vertical="center" shrinkToFit="1"/>
      <protection/>
    </xf>
    <xf numFmtId="1" fontId="10" fillId="0" borderId="42" xfId="76" applyNumberFormat="1" applyFont="1" applyBorder="1" applyAlignment="1">
      <alignment horizontal="center" vertical="center"/>
      <protection/>
    </xf>
    <xf numFmtId="2" fontId="10" fillId="0" borderId="38" xfId="81" applyNumberFormat="1" applyFont="1" applyFill="1" applyBorder="1" applyAlignment="1">
      <alignment horizontal="center" vertical="center" shrinkToFit="1"/>
      <protection/>
    </xf>
    <xf numFmtId="2" fontId="47" fillId="0" borderId="40" xfId="81" applyNumberFormat="1" applyFont="1" applyFill="1" applyBorder="1" applyAlignment="1">
      <alignment horizontal="center" vertical="center" shrinkToFit="1"/>
      <protection/>
    </xf>
    <xf numFmtId="0" fontId="6" fillId="38" borderId="43" xfId="76" applyFont="1" applyFill="1" applyBorder="1" applyAlignment="1">
      <alignment horizontal="center" vertical="center"/>
      <protection/>
    </xf>
    <xf numFmtId="1" fontId="2" fillId="0" borderId="44" xfId="76" applyNumberFormat="1" applyFill="1" applyBorder="1" applyAlignment="1">
      <alignment horizontal="left" vertical="center"/>
      <protection/>
    </xf>
    <xf numFmtId="0" fontId="2" fillId="0" borderId="44" xfId="81" applyFont="1" applyFill="1" applyBorder="1" applyAlignment="1">
      <alignment horizontal="left" vertical="center"/>
      <protection/>
    </xf>
    <xf numFmtId="0" fontId="0" fillId="0" borderId="44" xfId="81" applyFont="1" applyFill="1" applyBorder="1" applyAlignment="1">
      <alignment horizontal="left" vertical="center"/>
      <protection/>
    </xf>
    <xf numFmtId="49" fontId="0" fillId="0" borderId="44" xfId="81" applyNumberFormat="1" applyFont="1" applyFill="1" applyBorder="1" applyAlignment="1">
      <alignment horizontal="left" vertical="center"/>
      <protection/>
    </xf>
    <xf numFmtId="49" fontId="0" fillId="55" borderId="44" xfId="81" applyNumberFormat="1" applyFont="1" applyFill="1" applyBorder="1" applyAlignment="1">
      <alignment horizontal="center" vertical="center"/>
      <protection/>
    </xf>
    <xf numFmtId="3" fontId="2" fillId="55" borderId="44" xfId="81" applyNumberFormat="1" applyFont="1" applyFill="1" applyBorder="1" applyAlignment="1">
      <alignment vertical="center"/>
      <protection/>
    </xf>
    <xf numFmtId="164" fontId="2" fillId="55" borderId="44" xfId="81" applyNumberFormat="1" applyFont="1" applyFill="1" applyBorder="1" applyAlignment="1">
      <alignment vertical="center"/>
      <protection/>
    </xf>
    <xf numFmtId="164" fontId="2" fillId="0" borderId="44" xfId="81" applyNumberFormat="1" applyFont="1" applyBorder="1" applyAlignment="1">
      <alignment vertical="center" shrinkToFit="1"/>
      <protection/>
    </xf>
    <xf numFmtId="164" fontId="2" fillId="55" borderId="44" xfId="81" applyNumberFormat="1" applyFont="1" applyFill="1" applyBorder="1" applyAlignment="1">
      <alignment vertical="center" shrinkToFit="1"/>
      <protection/>
    </xf>
    <xf numFmtId="3" fontId="9" fillId="0" borderId="44" xfId="80" applyNumberFormat="1" applyFont="1" applyFill="1" applyBorder="1" applyAlignment="1">
      <alignment horizontal="center" vertical="center" shrinkToFit="1"/>
      <protection/>
    </xf>
    <xf numFmtId="4" fontId="9" fillId="0" borderId="45" xfId="80" applyNumberFormat="1" applyFont="1" applyFill="1" applyBorder="1" applyAlignment="1">
      <alignment horizontal="center" vertical="center" shrinkToFit="1"/>
      <protection/>
    </xf>
    <xf numFmtId="1" fontId="9" fillId="0" borderId="46" xfId="81" applyNumberFormat="1" applyFont="1" applyFill="1" applyBorder="1" applyAlignment="1">
      <alignment horizontal="center" vertical="center" shrinkToFit="1"/>
      <protection/>
    </xf>
    <xf numFmtId="1" fontId="9" fillId="0" borderId="26" xfId="81" applyNumberFormat="1" applyFont="1" applyFill="1" applyBorder="1" applyAlignment="1">
      <alignment horizontal="center" vertical="center" shrinkToFit="1"/>
      <protection/>
    </xf>
    <xf numFmtId="1" fontId="9" fillId="0" borderId="47" xfId="76" applyNumberFormat="1" applyFont="1" applyFill="1" applyBorder="1" applyAlignment="1">
      <alignment horizontal="center" vertical="center" shrinkToFit="1"/>
      <protection/>
    </xf>
    <xf numFmtId="2" fontId="10" fillId="0" borderId="47" xfId="81" applyNumberFormat="1" applyFont="1" applyFill="1" applyBorder="1" applyAlignment="1">
      <alignment horizontal="center" vertical="center" shrinkToFit="1"/>
      <protection/>
    </xf>
    <xf numFmtId="2" fontId="10" fillId="0" borderId="48" xfId="81" applyNumberFormat="1" applyFont="1" applyFill="1" applyBorder="1" applyAlignment="1">
      <alignment horizontal="center" vertical="center" shrinkToFit="1"/>
      <protection/>
    </xf>
    <xf numFmtId="1" fontId="9" fillId="0" borderId="31" xfId="81" applyNumberFormat="1" applyFont="1" applyFill="1" applyBorder="1" applyAlignment="1">
      <alignment horizontal="center" vertical="center" shrinkToFit="1"/>
      <protection/>
    </xf>
    <xf numFmtId="2" fontId="10" fillId="0" borderId="49" xfId="81" applyNumberFormat="1" applyFont="1" applyFill="1" applyBorder="1" applyAlignment="1">
      <alignment horizontal="center" vertical="center" shrinkToFit="1"/>
      <protection/>
    </xf>
    <xf numFmtId="2" fontId="9" fillId="0" borderId="50" xfId="81" applyNumberFormat="1" applyFont="1" applyFill="1" applyBorder="1" applyAlignment="1">
      <alignment horizontal="center" vertical="center" shrinkToFit="1"/>
      <protection/>
    </xf>
    <xf numFmtId="2" fontId="9" fillId="0" borderId="44" xfId="81" applyNumberFormat="1" applyFont="1" applyFill="1" applyBorder="1" applyAlignment="1">
      <alignment horizontal="center" vertical="center" shrinkToFit="1"/>
      <protection/>
    </xf>
    <xf numFmtId="1" fontId="10" fillId="0" borderId="51" xfId="76" applyNumberFormat="1" applyFont="1" applyBorder="1" applyAlignment="1">
      <alignment horizontal="center" vertical="center"/>
      <protection/>
    </xf>
    <xf numFmtId="0" fontId="6" fillId="38" borderId="52" xfId="76" applyFont="1" applyFill="1" applyBorder="1" applyAlignment="1">
      <alignment horizontal="center" vertical="center"/>
      <protection/>
    </xf>
    <xf numFmtId="1" fontId="2" fillId="0" borderId="53" xfId="76" applyNumberFormat="1" applyFill="1" applyBorder="1" applyAlignment="1">
      <alignment horizontal="left" vertical="center"/>
      <protection/>
    </xf>
    <xf numFmtId="0" fontId="2" fillId="0" borderId="53" xfId="81" applyFont="1" applyFill="1" applyBorder="1" applyAlignment="1">
      <alignment horizontal="left" vertical="center"/>
      <protection/>
    </xf>
    <xf numFmtId="0" fontId="0" fillId="0" borderId="53" xfId="81" applyNumberFormat="1" applyFont="1" applyFill="1" applyBorder="1" applyAlignment="1">
      <alignment horizontal="left" vertical="center"/>
      <protection/>
    </xf>
    <xf numFmtId="49" fontId="0" fillId="0" borderId="53" xfId="81" applyNumberFormat="1" applyFont="1" applyFill="1" applyBorder="1" applyAlignment="1">
      <alignment horizontal="left" vertical="center"/>
      <protection/>
    </xf>
    <xf numFmtId="49" fontId="0" fillId="55" borderId="53" xfId="81" applyNumberFormat="1" applyFont="1" applyFill="1" applyBorder="1" applyAlignment="1">
      <alignment horizontal="center" vertical="center"/>
      <protection/>
    </xf>
    <xf numFmtId="3" fontId="2" fillId="55" borderId="53" xfId="81" applyNumberFormat="1" applyFont="1" applyFill="1" applyBorder="1" applyAlignment="1">
      <alignment vertical="center"/>
      <protection/>
    </xf>
    <xf numFmtId="164" fontId="2" fillId="55" borderId="53" xfId="81" applyNumberFormat="1" applyFont="1" applyFill="1" applyBorder="1" applyAlignment="1">
      <alignment vertical="center"/>
      <protection/>
    </xf>
    <xf numFmtId="164" fontId="2" fillId="0" borderId="53" xfId="81" applyNumberFormat="1" applyFont="1" applyBorder="1" applyAlignment="1">
      <alignment vertical="center" shrinkToFit="1"/>
      <protection/>
    </xf>
    <xf numFmtId="164" fontId="2" fillId="55" borderId="53" xfId="81" applyNumberFormat="1" applyFont="1" applyFill="1" applyBorder="1" applyAlignment="1">
      <alignment vertical="center" shrinkToFit="1"/>
      <protection/>
    </xf>
    <xf numFmtId="3" fontId="9" fillId="0" borderId="53" xfId="80" applyNumberFormat="1" applyFont="1" applyFill="1" applyBorder="1" applyAlignment="1">
      <alignment horizontal="center" vertical="center" shrinkToFit="1"/>
      <protection/>
    </xf>
    <xf numFmtId="4" fontId="9" fillId="0" borderId="54" xfId="80" applyNumberFormat="1" applyFont="1" applyFill="1" applyBorder="1" applyAlignment="1">
      <alignment horizontal="center" vertical="center" shrinkToFit="1"/>
      <protection/>
    </xf>
    <xf numFmtId="1" fontId="9" fillId="0" borderId="55" xfId="81" applyNumberFormat="1" applyFont="1" applyFill="1" applyBorder="1" applyAlignment="1">
      <alignment horizontal="center" vertical="center" shrinkToFit="1"/>
      <protection/>
    </xf>
    <xf numFmtId="1" fontId="9" fillId="0" borderId="56" xfId="81" applyNumberFormat="1" applyFont="1" applyFill="1" applyBorder="1" applyAlignment="1">
      <alignment horizontal="center" vertical="center" shrinkToFit="1"/>
      <protection/>
    </xf>
    <xf numFmtId="1" fontId="9" fillId="0" borderId="53" xfId="76" applyNumberFormat="1" applyFont="1" applyFill="1" applyBorder="1" applyAlignment="1">
      <alignment horizontal="center" vertical="center" shrinkToFit="1"/>
      <protection/>
    </xf>
    <xf numFmtId="2" fontId="10" fillId="0" borderId="53" xfId="81" applyNumberFormat="1" applyFont="1" applyFill="1" applyBorder="1" applyAlignment="1">
      <alignment horizontal="center" vertical="center" shrinkToFit="1"/>
      <protection/>
    </xf>
    <xf numFmtId="2" fontId="10" fillId="0" borderId="57" xfId="81" applyNumberFormat="1" applyFont="1" applyFill="1" applyBorder="1" applyAlignment="1">
      <alignment horizontal="center" vertical="center" shrinkToFit="1"/>
      <protection/>
    </xf>
    <xf numFmtId="1" fontId="9" fillId="0" borderId="58" xfId="81" applyNumberFormat="1" applyFont="1" applyFill="1" applyBorder="1" applyAlignment="1">
      <alignment horizontal="center" vertical="center" shrinkToFit="1"/>
      <protection/>
    </xf>
    <xf numFmtId="2" fontId="10" fillId="0" borderId="54" xfId="81" applyNumberFormat="1" applyFont="1" applyFill="1" applyBorder="1" applyAlignment="1">
      <alignment horizontal="center" vertical="center" shrinkToFit="1"/>
      <protection/>
    </xf>
    <xf numFmtId="2" fontId="9" fillId="0" borderId="59" xfId="81" applyNumberFormat="1" applyFont="1" applyFill="1" applyBorder="1" applyAlignment="1">
      <alignment horizontal="center" vertical="center" shrinkToFit="1"/>
      <protection/>
    </xf>
    <xf numFmtId="2" fontId="9" fillId="0" borderId="53" xfId="81" applyNumberFormat="1" applyFont="1" applyFill="1" applyBorder="1" applyAlignment="1">
      <alignment horizontal="center" vertical="center" shrinkToFit="1"/>
      <protection/>
    </xf>
    <xf numFmtId="1" fontId="10" fillId="0" borderId="60" xfId="76" applyNumberFormat="1" applyFont="1" applyBorder="1" applyAlignment="1">
      <alignment horizontal="center" vertical="center"/>
      <protection/>
    </xf>
    <xf numFmtId="0" fontId="0" fillId="0" borderId="33" xfId="81" applyNumberFormat="1" applyFont="1" applyFill="1" applyBorder="1" applyAlignment="1">
      <alignment horizontal="left" vertical="center"/>
      <protection/>
    </xf>
    <xf numFmtId="0" fontId="6" fillId="38" borderId="61" xfId="76" applyFont="1" applyFill="1" applyBorder="1" applyAlignment="1">
      <alignment horizontal="center" vertical="center"/>
      <protection/>
    </xf>
    <xf numFmtId="0" fontId="0" fillId="0" borderId="44" xfId="81" applyNumberFormat="1" applyFont="1" applyFill="1" applyBorder="1" applyAlignment="1">
      <alignment horizontal="left" vertical="center"/>
      <protection/>
    </xf>
    <xf numFmtId="2" fontId="47" fillId="0" borderId="47" xfId="81" applyNumberFormat="1" applyFont="1" applyFill="1" applyBorder="1" applyAlignment="1">
      <alignment horizontal="center" vertical="center" shrinkToFit="1"/>
      <protection/>
    </xf>
    <xf numFmtId="0" fontId="6" fillId="38" borderId="62" xfId="76" applyFont="1" applyFill="1" applyBorder="1" applyAlignment="1">
      <alignment horizontal="center" vertical="center"/>
      <protection/>
    </xf>
    <xf numFmtId="49" fontId="0" fillId="0" borderId="63" xfId="81" applyNumberFormat="1" applyFont="1" applyFill="1" applyBorder="1" applyAlignment="1">
      <alignment horizontal="left" vertical="center"/>
      <protection/>
    </xf>
    <xf numFmtId="2" fontId="47" fillId="0" borderId="57" xfId="81" applyNumberFormat="1" applyFont="1" applyFill="1" applyBorder="1" applyAlignment="1">
      <alignment horizontal="center" vertical="center" shrinkToFit="1"/>
      <protection/>
    </xf>
    <xf numFmtId="1" fontId="10" fillId="0" borderId="57" xfId="76" applyNumberFormat="1" applyFont="1" applyBorder="1" applyAlignment="1">
      <alignment horizontal="center" vertical="center"/>
      <protection/>
    </xf>
    <xf numFmtId="0" fontId="0" fillId="0" borderId="37" xfId="81" applyFont="1" applyFill="1" applyBorder="1" applyAlignment="1">
      <alignment horizontal="left" vertical="center"/>
      <protection/>
    </xf>
    <xf numFmtId="49" fontId="0" fillId="0" borderId="64" xfId="81" applyNumberFormat="1" applyFont="1" applyFill="1" applyBorder="1" applyAlignment="1">
      <alignment horizontal="left" vertical="center"/>
      <protection/>
    </xf>
    <xf numFmtId="1" fontId="9" fillId="0" borderId="65" xfId="81" applyNumberFormat="1" applyFont="1" applyFill="1" applyBorder="1" applyAlignment="1">
      <alignment horizontal="center" vertical="center" shrinkToFit="1"/>
      <protection/>
    </xf>
    <xf numFmtId="1" fontId="9" fillId="0" borderId="66" xfId="81" applyNumberFormat="1" applyFont="1" applyFill="1" applyBorder="1" applyAlignment="1">
      <alignment horizontal="center" vertical="center" shrinkToFit="1"/>
      <protection/>
    </xf>
    <xf numFmtId="1" fontId="9" fillId="0" borderId="33" xfId="76" applyNumberFormat="1" applyFont="1" applyFill="1" applyBorder="1" applyAlignment="1">
      <alignment horizontal="center" vertical="center" shrinkToFit="1"/>
      <protection/>
    </xf>
    <xf numFmtId="2" fontId="10" fillId="0" borderId="33" xfId="81" applyNumberFormat="1" applyFont="1" applyFill="1" applyBorder="1" applyAlignment="1">
      <alignment horizontal="center" vertical="center" shrinkToFit="1"/>
      <protection/>
    </xf>
    <xf numFmtId="2" fontId="10" fillId="0" borderId="67" xfId="81" applyNumberFormat="1" applyFont="1" applyFill="1" applyBorder="1" applyAlignment="1">
      <alignment horizontal="center" vertical="center" shrinkToFit="1"/>
      <protection/>
    </xf>
    <xf numFmtId="1" fontId="9" fillId="0" borderId="68" xfId="81" applyNumberFormat="1" applyFont="1" applyFill="1" applyBorder="1" applyAlignment="1">
      <alignment horizontal="center" vertical="center" shrinkToFit="1"/>
      <protection/>
    </xf>
    <xf numFmtId="2" fontId="47" fillId="0" borderId="33" xfId="81" applyNumberFormat="1" applyFont="1" applyFill="1" applyBorder="1" applyAlignment="1">
      <alignment horizontal="center" vertical="center" shrinkToFit="1"/>
      <protection/>
    </xf>
    <xf numFmtId="2" fontId="10" fillId="0" borderId="34" xfId="81" applyNumberFormat="1" applyFont="1" applyFill="1" applyBorder="1" applyAlignment="1">
      <alignment horizontal="center" vertical="center" shrinkToFit="1"/>
      <protection/>
    </xf>
    <xf numFmtId="2" fontId="9" fillId="0" borderId="62" xfId="81" applyNumberFormat="1" applyFont="1" applyFill="1" applyBorder="1" applyAlignment="1">
      <alignment horizontal="center" vertical="center" shrinkToFit="1"/>
      <protection/>
    </xf>
    <xf numFmtId="2" fontId="9" fillId="0" borderId="37" xfId="81" applyNumberFormat="1" applyFont="1" applyFill="1" applyBorder="1" applyAlignment="1">
      <alignment horizontal="center" vertical="center" shrinkToFit="1"/>
      <protection/>
    </xf>
    <xf numFmtId="1" fontId="10" fillId="0" borderId="38" xfId="76" applyNumberFormat="1" applyFont="1" applyBorder="1" applyAlignment="1">
      <alignment horizontal="center" vertical="center"/>
      <protection/>
    </xf>
    <xf numFmtId="2" fontId="47" fillId="0" borderId="37" xfId="81" applyNumberFormat="1" applyFont="1" applyFill="1" applyBorder="1" applyAlignment="1">
      <alignment horizontal="center" vertical="center" shrinkToFit="1"/>
      <protection/>
    </xf>
    <xf numFmtId="0" fontId="6" fillId="38" borderId="69" xfId="76" applyFont="1" applyFill="1" applyBorder="1" applyAlignment="1">
      <alignment horizontal="center" vertical="center"/>
      <protection/>
    </xf>
    <xf numFmtId="0" fontId="0" fillId="0" borderId="47" xfId="81" applyFont="1" applyFill="1" applyBorder="1" applyAlignment="1">
      <alignment horizontal="left" vertical="center"/>
      <protection/>
    </xf>
    <xf numFmtId="49" fontId="0" fillId="0" borderId="70" xfId="81" applyNumberFormat="1" applyFont="1" applyFill="1" applyBorder="1" applyAlignment="1">
      <alignment horizontal="left" vertical="center"/>
      <protection/>
    </xf>
    <xf numFmtId="2" fontId="9" fillId="0" borderId="69" xfId="81" applyNumberFormat="1" applyFont="1" applyFill="1" applyBorder="1" applyAlignment="1">
      <alignment horizontal="center" vertical="center" shrinkToFit="1"/>
      <protection/>
    </xf>
    <xf numFmtId="2" fontId="9" fillId="0" borderId="47" xfId="81" applyNumberFormat="1" applyFont="1" applyFill="1" applyBorder="1" applyAlignment="1">
      <alignment horizontal="center" vertical="center" shrinkToFit="1"/>
      <protection/>
    </xf>
    <xf numFmtId="1" fontId="10" fillId="0" borderId="48" xfId="76" applyNumberFormat="1" applyFont="1" applyBorder="1" applyAlignment="1">
      <alignment horizontal="center" vertical="center"/>
      <protection/>
    </xf>
    <xf numFmtId="49" fontId="0" fillId="0" borderId="67" xfId="81" applyNumberFormat="1" applyFont="1" applyFill="1" applyBorder="1" applyAlignment="1">
      <alignment horizontal="left" vertical="center"/>
      <protection/>
    </xf>
    <xf numFmtId="0" fontId="6" fillId="38" borderId="71" xfId="76" applyFont="1" applyFill="1" applyBorder="1" applyAlignment="1">
      <alignment horizontal="center" vertical="center"/>
      <protection/>
    </xf>
    <xf numFmtId="49" fontId="0" fillId="0" borderId="51" xfId="81" applyNumberFormat="1" applyFont="1" applyFill="1" applyBorder="1" applyAlignment="1">
      <alignment horizontal="left" vertical="center"/>
      <protection/>
    </xf>
    <xf numFmtId="0" fontId="6" fillId="38" borderId="41" xfId="76" applyFont="1" applyFill="1" applyBorder="1" applyAlignment="1">
      <alignment horizontal="center" vertical="center"/>
      <protection/>
    </xf>
    <xf numFmtId="1" fontId="2" fillId="0" borderId="37" xfId="76" applyNumberFormat="1" applyFill="1" applyBorder="1" applyAlignment="1">
      <alignment horizontal="left" vertical="center"/>
      <protection/>
    </xf>
    <xf numFmtId="0" fontId="2" fillId="0" borderId="37" xfId="81" applyFont="1" applyFill="1" applyBorder="1" applyAlignment="1">
      <alignment horizontal="left" vertical="center"/>
      <protection/>
    </xf>
    <xf numFmtId="49" fontId="0" fillId="0" borderId="38" xfId="81" applyNumberFormat="1" applyFont="1" applyFill="1" applyBorder="1" applyAlignment="1">
      <alignment horizontal="left" vertical="center"/>
      <protection/>
    </xf>
    <xf numFmtId="1" fontId="2" fillId="0" borderId="47" xfId="76" applyNumberFormat="1" applyFill="1" applyBorder="1" applyAlignment="1">
      <alignment horizontal="left" vertical="center"/>
      <protection/>
    </xf>
    <xf numFmtId="0" fontId="2" fillId="0" borderId="47" xfId="81" applyFont="1" applyFill="1" applyBorder="1" applyAlignment="1">
      <alignment horizontal="left" vertical="center"/>
      <protection/>
    </xf>
    <xf numFmtId="49" fontId="0" fillId="0" borderId="48" xfId="81" applyNumberFormat="1" applyFont="1" applyFill="1" applyBorder="1" applyAlignment="1">
      <alignment horizontal="left" vertical="center"/>
      <protection/>
    </xf>
    <xf numFmtId="49" fontId="0" fillId="0" borderId="64" xfId="81" applyNumberFormat="1" applyFont="1" applyFill="1" applyBorder="1" applyAlignment="1">
      <alignment horizontal="left" vertical="center"/>
      <protection/>
    </xf>
    <xf numFmtId="49" fontId="0" fillId="0" borderId="38" xfId="81" applyNumberFormat="1" applyFont="1" applyFill="1" applyBorder="1" applyAlignment="1">
      <alignment horizontal="left" vertical="center"/>
      <protection/>
    </xf>
    <xf numFmtId="0" fontId="6" fillId="38" borderId="72" xfId="76" applyFont="1" applyFill="1" applyBorder="1" applyAlignment="1">
      <alignment horizontal="center" vertical="center"/>
      <protection/>
    </xf>
    <xf numFmtId="0" fontId="6" fillId="38" borderId="73" xfId="76" applyFont="1" applyFill="1" applyBorder="1" applyAlignment="1">
      <alignment horizontal="center" vertical="center"/>
      <protection/>
    </xf>
    <xf numFmtId="0" fontId="6" fillId="38" borderId="74" xfId="76" applyFont="1" applyFill="1" applyBorder="1" applyAlignment="1">
      <alignment horizontal="center" vertical="center" wrapText="1"/>
      <protection/>
    </xf>
    <xf numFmtId="0" fontId="6" fillId="38" borderId="75" xfId="76" applyFont="1" applyFill="1" applyBorder="1" applyAlignment="1">
      <alignment horizontal="center" vertical="center"/>
      <protection/>
    </xf>
    <xf numFmtId="49" fontId="4" fillId="0" borderId="0" xfId="76" applyNumberFormat="1" applyFont="1" applyBorder="1" applyAlignment="1">
      <alignment vertical="center"/>
      <protection/>
    </xf>
    <xf numFmtId="0" fontId="4" fillId="0" borderId="0" xfId="76" applyFont="1" applyBorder="1" applyAlignment="1">
      <alignment vertical="center"/>
      <protection/>
    </xf>
    <xf numFmtId="0" fontId="4" fillId="0" borderId="0" xfId="76" applyFont="1" applyBorder="1" applyAlignment="1">
      <alignment horizontal="left" vertical="center" wrapText="1"/>
      <protection/>
    </xf>
    <xf numFmtId="0" fontId="6" fillId="38" borderId="59" xfId="76" applyFont="1" applyFill="1" applyBorder="1" applyAlignment="1">
      <alignment horizontal="center" vertical="center"/>
      <protection/>
    </xf>
    <xf numFmtId="0" fontId="6" fillId="38" borderId="69" xfId="76" applyFont="1" applyFill="1" applyBorder="1" applyAlignment="1">
      <alignment horizontal="center" vertical="center"/>
      <protection/>
    </xf>
    <xf numFmtId="0" fontId="6" fillId="38" borderId="53" xfId="76" applyFont="1" applyFill="1" applyBorder="1" applyAlignment="1">
      <alignment horizontal="center" vertical="center"/>
      <protection/>
    </xf>
    <xf numFmtId="0" fontId="6" fillId="38" borderId="47" xfId="76" applyFont="1" applyFill="1" applyBorder="1" applyAlignment="1">
      <alignment horizontal="center" vertical="center"/>
      <protection/>
    </xf>
    <xf numFmtId="0" fontId="6" fillId="38" borderId="57" xfId="76" applyFont="1" applyFill="1" applyBorder="1" applyAlignment="1">
      <alignment horizontal="center" vertical="center" wrapText="1"/>
      <protection/>
    </xf>
    <xf numFmtId="0" fontId="6" fillId="38" borderId="48" xfId="76" applyFont="1" applyFill="1" applyBorder="1" applyAlignment="1">
      <alignment horizontal="center" vertical="center"/>
      <protection/>
    </xf>
    <xf numFmtId="0" fontId="6" fillId="38" borderId="76" xfId="76" applyFont="1" applyFill="1" applyBorder="1" applyAlignment="1">
      <alignment horizontal="center" vertical="center"/>
      <protection/>
    </xf>
    <xf numFmtId="0" fontId="6" fillId="38" borderId="77" xfId="76" applyFont="1" applyFill="1" applyBorder="1" applyAlignment="1">
      <alignment horizontal="center" vertical="center"/>
      <protection/>
    </xf>
    <xf numFmtId="0" fontId="6" fillId="38" borderId="38" xfId="76" applyFont="1" applyFill="1" applyBorder="1" applyAlignment="1">
      <alignment horizontal="center" vertical="center" wrapText="1"/>
      <protection/>
    </xf>
    <xf numFmtId="0" fontId="6" fillId="38" borderId="48" xfId="76" applyFont="1" applyFill="1" applyBorder="1" applyAlignment="1">
      <alignment horizontal="center" vertical="center" wrapText="1"/>
      <protection/>
    </xf>
    <xf numFmtId="0" fontId="6" fillId="38" borderId="78" xfId="76" applyFont="1" applyFill="1" applyBorder="1" applyAlignment="1">
      <alignment horizontal="center" vertical="center"/>
      <protection/>
    </xf>
    <xf numFmtId="0" fontId="6" fillId="38" borderId="79" xfId="76" applyFont="1" applyFill="1" applyBorder="1" applyAlignment="1">
      <alignment horizontal="center" vertical="center"/>
      <protection/>
    </xf>
    <xf numFmtId="0" fontId="6" fillId="38" borderId="80" xfId="76" applyFont="1" applyFill="1" applyBorder="1" applyAlignment="1">
      <alignment horizontal="center" vertical="center" wrapText="1"/>
      <protection/>
    </xf>
    <xf numFmtId="0" fontId="6" fillId="38" borderId="81" xfId="76" applyFont="1" applyFill="1" applyBorder="1" applyAlignment="1">
      <alignment horizontal="center" vertical="center"/>
      <protection/>
    </xf>
    <xf numFmtId="0" fontId="6" fillId="38" borderId="20" xfId="76" applyFont="1" applyFill="1" applyBorder="1" applyAlignment="1">
      <alignment horizontal="center" vertical="center"/>
      <protection/>
    </xf>
    <xf numFmtId="0" fontId="6" fillId="38" borderId="82" xfId="76" applyFont="1" applyFill="1" applyBorder="1" applyAlignment="1">
      <alignment horizontal="center" vertical="center"/>
      <protection/>
    </xf>
    <xf numFmtId="0" fontId="2" fillId="0" borderId="82" xfId="76" applyBorder="1" applyAlignment="1">
      <alignment horizontal="center" vertical="center"/>
      <protection/>
    </xf>
    <xf numFmtId="0" fontId="6" fillId="38" borderId="83" xfId="76" applyFont="1" applyFill="1" applyBorder="1" applyAlignment="1">
      <alignment horizontal="center" vertical="center" wrapText="1"/>
      <protection/>
    </xf>
    <xf numFmtId="0" fontId="6" fillId="38" borderId="84" xfId="76" applyFont="1" applyFill="1" applyBorder="1" applyAlignment="1">
      <alignment horizontal="center" vertical="center" wrapText="1"/>
      <protection/>
    </xf>
    <xf numFmtId="0" fontId="6" fillId="38" borderId="66" xfId="76" applyFont="1" applyFill="1" applyBorder="1" applyAlignment="1">
      <alignment horizontal="center" vertical="center" wrapText="1"/>
      <protection/>
    </xf>
    <xf numFmtId="0" fontId="6" fillId="38" borderId="85" xfId="76" applyFont="1" applyFill="1" applyBorder="1" applyAlignment="1">
      <alignment horizontal="center" vertical="center"/>
      <protection/>
    </xf>
    <xf numFmtId="0" fontId="6" fillId="38" borderId="68" xfId="76" applyFont="1" applyFill="1" applyBorder="1" applyAlignment="1">
      <alignment horizontal="center" vertical="center"/>
      <protection/>
    </xf>
    <xf numFmtId="0" fontId="6" fillId="38" borderId="86" xfId="76" applyFont="1" applyFill="1" applyBorder="1" applyAlignment="1">
      <alignment horizontal="center" vertical="center"/>
      <protection/>
    </xf>
    <xf numFmtId="0" fontId="6" fillId="38" borderId="87" xfId="76" applyFont="1" applyFill="1" applyBorder="1" applyAlignment="1">
      <alignment horizontal="center" vertical="center" wrapText="1"/>
      <protection/>
    </xf>
    <xf numFmtId="0" fontId="6" fillId="38" borderId="88" xfId="76" applyFont="1" applyFill="1" applyBorder="1" applyAlignment="1">
      <alignment horizontal="center" vertical="center" wrapText="1"/>
      <protection/>
    </xf>
    <xf numFmtId="0" fontId="6" fillId="38" borderId="89" xfId="76" applyFont="1" applyFill="1" applyBorder="1" applyAlignment="1">
      <alignment horizontal="center" vertical="center" wrapText="1"/>
      <protection/>
    </xf>
    <xf numFmtId="0" fontId="6" fillId="38" borderId="59" xfId="76" applyFont="1" applyFill="1" applyBorder="1" applyAlignment="1">
      <alignment horizontal="center" vertical="center" wrapText="1"/>
      <protection/>
    </xf>
    <xf numFmtId="0" fontId="6" fillId="38" borderId="62" xfId="76" applyFont="1" applyFill="1" applyBorder="1" applyAlignment="1">
      <alignment horizontal="center" vertical="center" wrapText="1"/>
      <protection/>
    </xf>
    <xf numFmtId="0" fontId="6" fillId="38" borderId="69" xfId="76" applyFont="1" applyFill="1" applyBorder="1" applyAlignment="1">
      <alignment horizontal="center" vertical="center" wrapText="1"/>
      <protection/>
    </xf>
    <xf numFmtId="0" fontId="6" fillId="38" borderId="53" xfId="76" applyFont="1" applyFill="1" applyBorder="1" applyAlignment="1">
      <alignment horizontal="center" vertical="center" wrapText="1"/>
      <protection/>
    </xf>
    <xf numFmtId="0" fontId="6" fillId="38" borderId="37" xfId="76" applyFont="1" applyFill="1" applyBorder="1" applyAlignment="1">
      <alignment horizontal="center" vertical="center" wrapText="1"/>
      <protection/>
    </xf>
    <xf numFmtId="0" fontId="6" fillId="38" borderId="47" xfId="76" applyFont="1" applyFill="1" applyBorder="1" applyAlignment="1">
      <alignment horizontal="center" vertical="center" wrapText="1"/>
      <protection/>
    </xf>
    <xf numFmtId="0" fontId="6" fillId="38" borderId="90" xfId="76" applyFont="1" applyFill="1" applyBorder="1" applyAlignment="1">
      <alignment horizontal="center" vertical="center" wrapText="1"/>
      <protection/>
    </xf>
    <xf numFmtId="0" fontId="6" fillId="38" borderId="91" xfId="76" applyFont="1" applyFill="1" applyBorder="1" applyAlignment="1">
      <alignment horizontal="center" vertical="center" wrapText="1"/>
      <protection/>
    </xf>
    <xf numFmtId="0" fontId="6" fillId="38" borderId="92" xfId="76" applyFont="1" applyFill="1" applyBorder="1" applyAlignment="1">
      <alignment horizontal="center" vertical="center" wrapText="1"/>
      <protection/>
    </xf>
    <xf numFmtId="0" fontId="6" fillId="38" borderId="93" xfId="76" applyFont="1" applyFill="1" applyBorder="1" applyAlignment="1">
      <alignment horizontal="center" vertical="center"/>
      <protection/>
    </xf>
    <xf numFmtId="0" fontId="6" fillId="38" borderId="94" xfId="76" applyFont="1" applyFill="1" applyBorder="1" applyAlignment="1">
      <alignment horizontal="center" vertical="center"/>
      <protection/>
    </xf>
    <xf numFmtId="0" fontId="6" fillId="38" borderId="79" xfId="76" applyFont="1" applyFill="1" applyBorder="1" applyAlignment="1">
      <alignment horizontal="center" vertical="center" wrapText="1"/>
      <protection/>
    </xf>
    <xf numFmtId="0" fontId="3" fillId="0" borderId="0" xfId="76" applyFont="1" applyAlignment="1">
      <alignment/>
      <protection/>
    </xf>
    <xf numFmtId="2" fontId="3" fillId="0" borderId="0" xfId="76" applyNumberFormat="1" applyFont="1" applyAlignment="1">
      <alignment horizontal="left"/>
      <protection/>
    </xf>
  </cellXfs>
  <cellStyles count="9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textový odkaz 2" xfId="55"/>
    <cellStyle name="Chybně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Normální 2 2" xfId="75"/>
    <cellStyle name="normální 3" xfId="76"/>
    <cellStyle name="Normální 3 2" xfId="77"/>
    <cellStyle name="Normální 4" xfId="78"/>
    <cellStyle name="normální_Borohr_ 2003k_Lo-17 - Celkové výsledky 2012" xfId="79"/>
    <cellStyle name="normální_borohradekmicr2006" xfId="80"/>
    <cellStyle name="normální_St_listiny 2" xfId="81"/>
    <cellStyle name="Poznámka" xfId="82"/>
    <cellStyle name="Poznámka 2" xfId="83"/>
    <cellStyle name="Percent" xfId="84"/>
    <cellStyle name="Propojená buňka" xfId="85"/>
    <cellStyle name="Propojená buňka 2" xfId="86"/>
    <cellStyle name="Správně" xfId="87"/>
    <cellStyle name="Správně 2" xfId="88"/>
    <cellStyle name="Styl 1" xfId="89"/>
    <cellStyle name="Styl 2" xfId="90"/>
    <cellStyle name="Text upozornění" xfId="91"/>
    <cellStyle name="Text upozornění 2" xfId="92"/>
    <cellStyle name="Vstup" xfId="93"/>
    <cellStyle name="Vstup 2" xfId="94"/>
    <cellStyle name="Výpočet" xfId="95"/>
    <cellStyle name="Výpočet 2" xfId="96"/>
    <cellStyle name="Výstup" xfId="97"/>
    <cellStyle name="Výstup 2" xfId="98"/>
    <cellStyle name="Vysvětlující text" xfId="99"/>
    <cellStyle name="Vysvětlující text 2" xfId="100"/>
    <cellStyle name="Zvýraznění 1" xfId="101"/>
    <cellStyle name="Zvýraznění 1 2" xfId="102"/>
    <cellStyle name="Zvýraznění 2" xfId="103"/>
    <cellStyle name="Zvýraznění 2 2" xfId="104"/>
    <cellStyle name="Zvýraznění 3" xfId="105"/>
    <cellStyle name="Zvýraznění 3 2" xfId="106"/>
    <cellStyle name="Zvýraznění 4" xfId="107"/>
    <cellStyle name="Zvýraznění 4 2" xfId="108"/>
    <cellStyle name="Zvýraznění 5" xfId="109"/>
    <cellStyle name="Zvýraznění 5 2" xfId="110"/>
    <cellStyle name="Zvýraznění 6" xfId="111"/>
    <cellStyle name="Zvýraznění 6 2" xfId="112"/>
  </cellStyles>
  <dxfs count="16">
    <dxf>
      <font>
        <b/>
        <i val="0"/>
        <strike val="0"/>
        <color rgb="FFFF0000"/>
      </font>
      <fill>
        <patternFill patternType="solid"/>
      </fill>
    </dxf>
    <dxf/>
    <dxf/>
    <dxf>
      <font>
        <b/>
        <i val="0"/>
        <strike val="0"/>
        <color rgb="FFFF0000"/>
      </font>
      <fill>
        <patternFill patternType="solid"/>
      </fill>
    </dxf>
    <dxf/>
    <dxf/>
    <dxf>
      <font>
        <b/>
        <i val="0"/>
        <strike val="0"/>
        <color rgb="FFFF0000"/>
      </font>
      <fill>
        <patternFill patternType="solid"/>
      </fill>
    </dxf>
    <dxf/>
    <dxf/>
    <dxf>
      <font>
        <b/>
        <i val="0"/>
        <strike val="0"/>
        <color rgb="FFFF0000"/>
      </font>
      <fill>
        <patternFill patternType="solid"/>
      </fill>
    </dxf>
    <dxf/>
    <dxf/>
    <dxf>
      <font>
        <b/>
        <i val="0"/>
        <strike val="0"/>
        <color rgb="FFFF0000"/>
      </font>
      <fill>
        <patternFill patternType="solid"/>
      </fill>
    </dxf>
    <dxf/>
    <dxf/>
    <dxf>
      <font>
        <b/>
        <i val="0"/>
        <strike val="0"/>
        <color rgb="FFFF0000"/>
      </font>
      <fill>
        <patternFill patternType="solid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SS_Formulare_Bunkov_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měření"/>
      <sheetName val="POKYNY"/>
      <sheetName val="Titul"/>
      <sheetName val="SW NSS-A"/>
      <sheetName val="SW NSS-A J"/>
      <sheetName val="SW NSS-B"/>
      <sheetName val="SW NSS-C"/>
      <sheetName val="SW NSS-D"/>
      <sheetName val="NSS-A"/>
      <sheetName val="NSS-A J"/>
      <sheetName val="NSS-B"/>
      <sheetName val="NSS-C"/>
      <sheetName val="NSS-D"/>
      <sheetName val="NSS-A (2)"/>
      <sheetName val="List2"/>
    </sheetNames>
    <sheetDataSet>
      <sheetData sheetId="2">
        <row r="3">
          <cell r="B3" t="str">
            <v>Soutěž plachetnic NSS</v>
          </cell>
        </row>
        <row r="5">
          <cell r="F5" t="str">
            <v>24. - 26. 7. 2020</v>
          </cell>
        </row>
        <row r="6">
          <cell r="F6" t="str">
            <v>Autokemp Buňkov, Břehy u Přelouče</v>
          </cell>
        </row>
      </sheetData>
      <sheetData sheetId="4">
        <row r="7">
          <cell r="R7">
            <v>0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tabSelected="1" zoomScale="90" zoomScaleNormal="90" zoomScalePageLayoutView="0" workbookViewId="0" topLeftCell="A1">
      <selection activeCell="H55" sqref="H55"/>
    </sheetView>
  </sheetViews>
  <sheetFormatPr defaultColWidth="9.140625" defaultRowHeight="15"/>
  <cols>
    <col min="1" max="1" width="4.7109375" style="3" customWidth="1"/>
    <col min="2" max="2" width="10.140625" style="3" customWidth="1"/>
    <col min="3" max="3" width="9.7109375" style="3" customWidth="1"/>
    <col min="4" max="4" width="9.140625" style="3" customWidth="1"/>
    <col min="5" max="5" width="13.8515625" style="3" customWidth="1"/>
    <col min="6" max="6" width="12.28125" style="3" customWidth="1"/>
    <col min="7" max="7" width="7.57421875" style="3" customWidth="1"/>
    <col min="8" max="9" width="6.421875" style="3" customWidth="1"/>
    <col min="10" max="10" width="7.7109375" style="3" customWidth="1"/>
    <col min="11" max="11" width="6.57421875" style="3" customWidth="1"/>
    <col min="12" max="12" width="8.140625" style="3" customWidth="1"/>
    <col min="13" max="15" width="5.57421875" style="3" hidden="1" customWidth="1"/>
    <col min="16" max="16" width="7.8515625" style="3" hidden="1" customWidth="1"/>
    <col min="17" max="17" width="7.28125" style="3" customWidth="1"/>
    <col min="18" max="20" width="6.7109375" style="3" customWidth="1"/>
    <col min="21" max="26" width="7.28125" style="3" customWidth="1"/>
    <col min="27" max="29" width="6.7109375" style="3" customWidth="1"/>
    <col min="30" max="35" width="7.28125" style="3" customWidth="1"/>
    <col min="36" max="36" width="8.57421875" style="3" customWidth="1"/>
    <col min="37" max="37" width="9.140625" style="3" customWidth="1"/>
    <col min="38" max="16384" width="9.140625" style="3" customWidth="1"/>
  </cols>
  <sheetData>
    <row r="1" spans="1:33" ht="15">
      <c r="A1" s="183" t="s">
        <v>0</v>
      </c>
      <c r="B1" s="183"/>
      <c r="C1" s="183"/>
      <c r="D1" s="2" t="str">
        <f>'[1]Titul'!B3</f>
        <v>Soutěž plachetnic NSS</v>
      </c>
      <c r="E1" s="2"/>
      <c r="F1" s="2"/>
      <c r="G1" s="2"/>
      <c r="H1" s="2"/>
      <c r="I1" s="184" t="s">
        <v>1</v>
      </c>
      <c r="J1" s="184"/>
      <c r="K1" s="184"/>
      <c r="L1" s="2" t="s">
        <v>2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"/>
      <c r="AB1" s="1"/>
      <c r="AC1" s="1"/>
      <c r="AD1" s="1"/>
      <c r="AE1" s="1"/>
      <c r="AF1" s="1"/>
      <c r="AG1" s="1"/>
    </row>
    <row r="2" spans="1:33" ht="15">
      <c r="A2" s="183" t="s">
        <v>3</v>
      </c>
      <c r="B2" s="183"/>
      <c r="C2" s="183"/>
      <c r="D2" s="4" t="str">
        <f>'[1]Titul'!F6</f>
        <v>Autokemp Buňkov, Břehy u Přelouče</v>
      </c>
      <c r="E2" s="4"/>
      <c r="F2" s="4"/>
      <c r="G2" s="4"/>
      <c r="H2" s="4"/>
      <c r="I2" s="184" t="s">
        <v>4</v>
      </c>
      <c r="J2" s="184"/>
      <c r="K2" s="184"/>
      <c r="L2" s="5" t="s">
        <v>5</v>
      </c>
      <c r="M2" s="6"/>
      <c r="N2" s="7" t="s">
        <v>6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"/>
      <c r="AB2" s="1"/>
      <c r="AC2" s="1"/>
      <c r="AD2" s="1"/>
      <c r="AE2" s="1"/>
      <c r="AF2" s="1"/>
      <c r="AG2" s="1"/>
    </row>
    <row r="3" spans="1:33" ht="15">
      <c r="A3" s="183" t="s">
        <v>7</v>
      </c>
      <c r="B3" s="183"/>
      <c r="C3" s="183"/>
      <c r="D3" s="4" t="str">
        <f>'[1]Titul'!F5</f>
        <v>24. - 26. 7. 2020</v>
      </c>
      <c r="E3" s="4"/>
      <c r="F3" s="4"/>
      <c r="G3" s="4"/>
      <c r="H3" s="4"/>
      <c r="I3" s="184" t="s">
        <v>8</v>
      </c>
      <c r="J3" s="184"/>
      <c r="K3" s="184"/>
      <c r="L3" s="8" t="s">
        <v>136</v>
      </c>
      <c r="M3" s="8"/>
      <c r="N3" s="9" t="s">
        <v>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"/>
      <c r="AB3" s="1"/>
      <c r="AC3" s="1"/>
      <c r="AD3" s="1"/>
      <c r="AE3" s="1"/>
      <c r="AF3" s="1"/>
      <c r="AG3" s="1"/>
    </row>
    <row r="4" spans="1:29" ht="20.25" customHeight="1">
      <c r="A4" s="142" t="s">
        <v>10</v>
      </c>
      <c r="B4" s="142"/>
      <c r="C4" s="143"/>
      <c r="D4" s="144"/>
      <c r="E4" s="10"/>
      <c r="F4" s="11"/>
      <c r="G4" s="11"/>
      <c r="H4" s="11"/>
      <c r="I4" s="12"/>
      <c r="J4" s="13"/>
      <c r="K4" s="14"/>
      <c r="L4" s="12"/>
      <c r="M4" s="13"/>
      <c r="N4" s="14"/>
      <c r="O4" s="15"/>
      <c r="P4" s="15"/>
      <c r="Q4" s="15"/>
      <c r="R4" s="15"/>
      <c r="S4" s="15"/>
      <c r="T4" s="15"/>
      <c r="Z4" s="15"/>
      <c r="AA4" s="15"/>
      <c r="AB4" s="15"/>
      <c r="AC4" s="15"/>
    </row>
    <row r="5" spans="1:29" ht="21" thickBot="1">
      <c r="A5" s="143"/>
      <c r="B5" s="143"/>
      <c r="C5" s="143"/>
      <c r="D5" s="144"/>
      <c r="E5" s="10"/>
      <c r="F5" s="11"/>
      <c r="G5" s="11"/>
      <c r="H5" s="11"/>
      <c r="I5" s="12"/>
      <c r="J5" s="13"/>
      <c r="K5" s="14"/>
      <c r="L5" s="12"/>
      <c r="M5" s="13"/>
      <c r="N5" s="14"/>
      <c r="O5" s="15"/>
      <c r="P5" s="15"/>
      <c r="Q5" s="15"/>
      <c r="R5" s="15"/>
      <c r="S5" s="15"/>
      <c r="T5" s="15"/>
      <c r="Z5" s="15"/>
      <c r="AA5" s="15"/>
      <c r="AB5" s="15"/>
      <c r="AC5" s="15"/>
    </row>
    <row r="6" spans="17:37" ht="15" customHeight="1" thickBot="1">
      <c r="Q6" s="168" t="s">
        <v>11</v>
      </c>
      <c r="R6" s="169"/>
      <c r="S6" s="169"/>
      <c r="T6" s="169"/>
      <c r="U6" s="169"/>
      <c r="V6" s="169"/>
      <c r="W6" s="169"/>
      <c r="X6" s="169"/>
      <c r="Y6" s="170"/>
      <c r="Z6" s="169" t="s">
        <v>12</v>
      </c>
      <c r="AA6" s="169"/>
      <c r="AB6" s="169"/>
      <c r="AC6" s="169"/>
      <c r="AD6" s="169"/>
      <c r="AE6" s="169"/>
      <c r="AF6" s="169"/>
      <c r="AG6" s="169"/>
      <c r="AH6" s="169"/>
      <c r="AI6" s="171" t="s">
        <v>11</v>
      </c>
      <c r="AJ6" s="174" t="s">
        <v>12</v>
      </c>
      <c r="AK6" s="149" t="s">
        <v>13</v>
      </c>
    </row>
    <row r="7" spans="1:37" ht="13.5" customHeight="1" thickBot="1">
      <c r="A7" s="180" t="s">
        <v>14</v>
      </c>
      <c r="B7" s="156" t="s">
        <v>15</v>
      </c>
      <c r="C7" s="156" t="s">
        <v>16</v>
      </c>
      <c r="D7" s="156" t="s">
        <v>17</v>
      </c>
      <c r="E7" s="156" t="s">
        <v>18</v>
      </c>
      <c r="F7" s="182" t="s">
        <v>19</v>
      </c>
      <c r="G7" s="16" t="s">
        <v>20</v>
      </c>
      <c r="H7" s="16" t="s">
        <v>21</v>
      </c>
      <c r="I7" s="16" t="s">
        <v>22</v>
      </c>
      <c r="J7" s="17" t="s">
        <v>23</v>
      </c>
      <c r="K7" s="18" t="s">
        <v>24</v>
      </c>
      <c r="L7" s="18" t="s">
        <v>25</v>
      </c>
      <c r="M7" s="159" t="s">
        <v>26</v>
      </c>
      <c r="N7" s="160"/>
      <c r="O7" s="160"/>
      <c r="P7" s="161"/>
      <c r="Q7" s="162" t="s">
        <v>27</v>
      </c>
      <c r="R7" s="163"/>
      <c r="S7" s="164"/>
      <c r="T7" s="165" t="s">
        <v>28</v>
      </c>
      <c r="U7" s="166"/>
      <c r="V7" s="166"/>
      <c r="W7" s="166"/>
      <c r="X7" s="166"/>
      <c r="Y7" s="167"/>
      <c r="Z7" s="177" t="s">
        <v>27</v>
      </c>
      <c r="AA7" s="178"/>
      <c r="AB7" s="179"/>
      <c r="AC7" s="166" t="s">
        <v>28</v>
      </c>
      <c r="AD7" s="166"/>
      <c r="AE7" s="166"/>
      <c r="AF7" s="166"/>
      <c r="AG7" s="166"/>
      <c r="AH7" s="166"/>
      <c r="AI7" s="172"/>
      <c r="AJ7" s="175"/>
      <c r="AK7" s="153"/>
    </row>
    <row r="8" spans="1:37" ht="15" thickBot="1">
      <c r="A8" s="181"/>
      <c r="B8" s="139"/>
      <c r="C8" s="139"/>
      <c r="D8" s="139"/>
      <c r="E8" s="139"/>
      <c r="F8" s="139"/>
      <c r="G8" s="19" t="s">
        <v>29</v>
      </c>
      <c r="H8" s="20" t="s">
        <v>30</v>
      </c>
      <c r="I8" s="20" t="s">
        <v>31</v>
      </c>
      <c r="J8" s="20" t="s">
        <v>32</v>
      </c>
      <c r="K8" s="21" t="s">
        <v>33</v>
      </c>
      <c r="L8" s="22">
        <v>456</v>
      </c>
      <c r="M8" s="23" t="s">
        <v>34</v>
      </c>
      <c r="N8" s="23" t="s">
        <v>35</v>
      </c>
      <c r="O8" s="23" t="s">
        <v>36</v>
      </c>
      <c r="P8" s="24" t="s">
        <v>13</v>
      </c>
      <c r="Q8" s="25" t="s">
        <v>37</v>
      </c>
      <c r="R8" s="26" t="s">
        <v>38</v>
      </c>
      <c r="S8" s="26" t="s">
        <v>39</v>
      </c>
      <c r="T8" s="27" t="s">
        <v>40</v>
      </c>
      <c r="U8" s="26" t="s">
        <v>41</v>
      </c>
      <c r="V8" s="27" t="s">
        <v>42</v>
      </c>
      <c r="W8" s="26" t="s">
        <v>43</v>
      </c>
      <c r="X8" s="27" t="s">
        <v>44</v>
      </c>
      <c r="Y8" s="28" t="s">
        <v>45</v>
      </c>
      <c r="Z8" s="26" t="s">
        <v>37</v>
      </c>
      <c r="AA8" s="26" t="s">
        <v>38</v>
      </c>
      <c r="AB8" s="28" t="s">
        <v>39</v>
      </c>
      <c r="AC8" s="26" t="s">
        <v>40</v>
      </c>
      <c r="AD8" s="26" t="s">
        <v>41</v>
      </c>
      <c r="AE8" s="27" t="s">
        <v>42</v>
      </c>
      <c r="AF8" s="26" t="s">
        <v>43</v>
      </c>
      <c r="AG8" s="27" t="s">
        <v>44</v>
      </c>
      <c r="AH8" s="29" t="s">
        <v>45</v>
      </c>
      <c r="AI8" s="173"/>
      <c r="AJ8" s="176"/>
      <c r="AK8" s="154"/>
    </row>
    <row r="9" spans="1:37" ht="15">
      <c r="A9" s="30">
        <v>1</v>
      </c>
      <c r="B9" s="31" t="s">
        <v>46</v>
      </c>
      <c r="C9" s="31" t="s">
        <v>47</v>
      </c>
      <c r="D9" s="32" t="s">
        <v>48</v>
      </c>
      <c r="E9" s="33" t="s">
        <v>49</v>
      </c>
      <c r="F9" s="34" t="s">
        <v>50</v>
      </c>
      <c r="G9" s="35" t="s">
        <v>51</v>
      </c>
      <c r="H9" s="36">
        <v>873</v>
      </c>
      <c r="I9" s="37">
        <v>0.46185</v>
      </c>
      <c r="J9" s="37">
        <v>3.3</v>
      </c>
      <c r="K9" s="38">
        <v>0.8739003133321973</v>
      </c>
      <c r="L9" s="39">
        <v>0.89</v>
      </c>
      <c r="M9" s="40">
        <f>'[1]SW NSS-A J'!T7</f>
        <v>0</v>
      </c>
      <c r="N9" s="40">
        <f>'[1]SW NSS-A J'!U7</f>
        <v>0</v>
      </c>
      <c r="O9" s="40">
        <f>'[1]SW NSS-A J'!V7</f>
        <v>0</v>
      </c>
      <c r="P9" s="41">
        <f>'[1]SW NSS-A J'!R7</f>
        <v>0</v>
      </c>
      <c r="Q9" s="42">
        <v>1856</v>
      </c>
      <c r="R9" s="43">
        <v>2690</v>
      </c>
      <c r="S9" s="43">
        <v>3475</v>
      </c>
      <c r="T9" s="44">
        <v>1651.84</v>
      </c>
      <c r="U9" s="45">
        <v>50</v>
      </c>
      <c r="V9" s="44">
        <v>2394.1</v>
      </c>
      <c r="W9" s="45">
        <v>50</v>
      </c>
      <c r="X9" s="44">
        <v>3092.75</v>
      </c>
      <c r="Y9" s="46">
        <v>42.67</v>
      </c>
      <c r="Z9" s="47">
        <v>2332</v>
      </c>
      <c r="AA9" s="43">
        <v>3462</v>
      </c>
      <c r="AB9" s="43">
        <v>2395</v>
      </c>
      <c r="AC9" s="44">
        <v>2075.48</v>
      </c>
      <c r="AD9" s="45">
        <v>50</v>
      </c>
      <c r="AE9" s="44">
        <v>3081.18</v>
      </c>
      <c r="AF9" s="45">
        <v>50</v>
      </c>
      <c r="AG9" s="44">
        <v>2131.55</v>
      </c>
      <c r="AH9" s="48">
        <v>50</v>
      </c>
      <c r="AI9" s="49">
        <f>U9+W9+Y9-MIN(U9,W9,Y9)</f>
        <v>100.00000000000001</v>
      </c>
      <c r="AJ9" s="50">
        <f>AD9+AF9+AH9-MIN(AD9,AF9,AH9)</f>
        <v>100</v>
      </c>
      <c r="AK9" s="51">
        <f>AI9+AJ9</f>
        <v>200</v>
      </c>
    </row>
    <row r="10" spans="1:37" ht="12" customHeight="1">
      <c r="A10" s="30">
        <v>2</v>
      </c>
      <c r="B10" s="31" t="s">
        <v>52</v>
      </c>
      <c r="C10" s="31" t="s">
        <v>53</v>
      </c>
      <c r="D10" s="32" t="s">
        <v>54</v>
      </c>
      <c r="E10" s="33" t="s">
        <v>49</v>
      </c>
      <c r="F10" s="34" t="s">
        <v>55</v>
      </c>
      <c r="G10" s="35" t="s">
        <v>56</v>
      </c>
      <c r="H10" s="36">
        <v>1105</v>
      </c>
      <c r="I10" s="37">
        <v>0.852</v>
      </c>
      <c r="J10" s="37">
        <v>13.62</v>
      </c>
      <c r="K10" s="38">
        <v>0.9366087201174915</v>
      </c>
      <c r="L10" s="39">
        <v>0.94</v>
      </c>
      <c r="M10" s="40">
        <f>'[1]SW NSS-A J'!T9</f>
        <v>0</v>
      </c>
      <c r="N10" s="40">
        <f>'[1]SW NSS-A J'!U9</f>
        <v>0</v>
      </c>
      <c r="O10" s="40">
        <f>'[1]SW NSS-A J'!V9</f>
        <v>0</v>
      </c>
      <c r="P10" s="41">
        <f>'[1]SW NSS-A J'!R9</f>
        <v>0</v>
      </c>
      <c r="Q10" s="42">
        <v>2264</v>
      </c>
      <c r="R10" s="43">
        <v>2657</v>
      </c>
      <c r="S10" s="43">
        <v>2808</v>
      </c>
      <c r="T10" s="44">
        <v>2128.16</v>
      </c>
      <c r="U10" s="45">
        <v>38.81</v>
      </c>
      <c r="V10" s="44">
        <v>2497.58</v>
      </c>
      <c r="W10" s="45">
        <v>47.93</v>
      </c>
      <c r="X10" s="44">
        <v>2639.52</v>
      </c>
      <c r="Y10" s="52">
        <v>50</v>
      </c>
      <c r="Z10" s="47">
        <v>2353</v>
      </c>
      <c r="AA10" s="43">
        <v>3347</v>
      </c>
      <c r="AB10" s="43">
        <v>2539</v>
      </c>
      <c r="AC10" s="44">
        <v>2211.8199999999997</v>
      </c>
      <c r="AD10" s="45">
        <v>46.92</v>
      </c>
      <c r="AE10" s="44">
        <v>3146.18</v>
      </c>
      <c r="AF10" s="45">
        <v>48.97</v>
      </c>
      <c r="AG10" s="44">
        <v>2386.66</v>
      </c>
      <c r="AH10" s="53">
        <v>44.66</v>
      </c>
      <c r="AI10" s="49">
        <f>U10+W10+Y10-MIN(U10,W10,Y10)</f>
        <v>97.93</v>
      </c>
      <c r="AJ10" s="50">
        <f>AD10+AF10+AH10-MIN(AD10,AF10,AH10)</f>
        <v>95.89000000000001</v>
      </c>
      <c r="AK10" s="51">
        <f>AI10+AJ10</f>
        <v>193.82000000000002</v>
      </c>
    </row>
    <row r="11" spans="1:37" ht="12" customHeight="1">
      <c r="A11" s="30">
        <v>3</v>
      </c>
      <c r="B11" s="31" t="s">
        <v>57</v>
      </c>
      <c r="C11" s="31" t="s">
        <v>58</v>
      </c>
      <c r="D11" s="32" t="s">
        <v>59</v>
      </c>
      <c r="E11" s="33" t="s">
        <v>49</v>
      </c>
      <c r="F11" s="34" t="s">
        <v>60</v>
      </c>
      <c r="G11" s="35" t="s">
        <v>61</v>
      </c>
      <c r="H11" s="36">
        <v>975</v>
      </c>
      <c r="I11" s="37">
        <v>0.622505</v>
      </c>
      <c r="J11" s="37">
        <v>4.4</v>
      </c>
      <c r="K11" s="38">
        <v>1.0295014664374948</v>
      </c>
      <c r="L11" s="39">
        <v>1.03</v>
      </c>
      <c r="M11" s="40">
        <f>'[1]SW NSS-A J'!T8</f>
        <v>0</v>
      </c>
      <c r="N11" s="40">
        <f>'[1]SW NSS-A J'!U8</f>
        <v>0</v>
      </c>
      <c r="O11" s="40">
        <f>'[1]SW NSS-A J'!V8</f>
        <v>0</v>
      </c>
      <c r="P11" s="41">
        <f>'[1]SW NSS-A J'!R8</f>
        <v>0</v>
      </c>
      <c r="Q11" s="42">
        <v>2699</v>
      </c>
      <c r="R11" s="43">
        <v>3110</v>
      </c>
      <c r="S11" s="43">
        <v>59940</v>
      </c>
      <c r="T11" s="44">
        <v>2779.9700000000003</v>
      </c>
      <c r="U11" s="45">
        <v>29.71</v>
      </c>
      <c r="V11" s="44">
        <v>3203.3</v>
      </c>
      <c r="W11" s="45">
        <v>37.37</v>
      </c>
      <c r="X11" s="44">
        <v>61738.200000000004</v>
      </c>
      <c r="Y11" s="46">
        <v>2.14</v>
      </c>
      <c r="Z11" s="47">
        <v>2817</v>
      </c>
      <c r="AA11" s="43">
        <v>3652</v>
      </c>
      <c r="AB11" s="43">
        <v>2659</v>
      </c>
      <c r="AC11" s="44">
        <v>2901.51</v>
      </c>
      <c r="AD11" s="45">
        <v>35.77</v>
      </c>
      <c r="AE11" s="44">
        <v>3761.56</v>
      </c>
      <c r="AF11" s="45">
        <v>40.96</v>
      </c>
      <c r="AG11" s="44">
        <v>2738.77</v>
      </c>
      <c r="AH11" s="48">
        <v>38.91</v>
      </c>
      <c r="AI11" s="49">
        <f>U11+W11+Y11-MIN(U11,W11,Y11)</f>
        <v>67.08</v>
      </c>
      <c r="AJ11" s="50">
        <f>AD11+AF11+AH11-MIN(AD11,AF11,AH11)</f>
        <v>79.87</v>
      </c>
      <c r="AK11" s="51">
        <f>AI11+AJ11</f>
        <v>146.95</v>
      </c>
    </row>
    <row r="12" spans="1:37" ht="12" customHeight="1" thickBot="1">
      <c r="A12" s="54">
        <v>4</v>
      </c>
      <c r="B12" s="55" t="s">
        <v>62</v>
      </c>
      <c r="C12" s="55" t="s">
        <v>63</v>
      </c>
      <c r="D12" s="56" t="s">
        <v>64</v>
      </c>
      <c r="E12" s="57" t="s">
        <v>49</v>
      </c>
      <c r="F12" s="58" t="s">
        <v>65</v>
      </c>
      <c r="G12" s="59" t="s">
        <v>66</v>
      </c>
      <c r="H12" s="60">
        <v>1394</v>
      </c>
      <c r="I12" s="61">
        <v>0.942</v>
      </c>
      <c r="J12" s="61">
        <v>10.84</v>
      </c>
      <c r="K12" s="62">
        <v>1.3406444720024586</v>
      </c>
      <c r="L12" s="63">
        <v>1.24</v>
      </c>
      <c r="M12" s="64">
        <f>'[1]SW NSS-A J'!T10</f>
        <v>0</v>
      </c>
      <c r="N12" s="64">
        <f>'[1]SW NSS-A J'!U10</f>
        <v>0</v>
      </c>
      <c r="O12" s="64">
        <f>'[1]SW NSS-A J'!V10</f>
        <v>0</v>
      </c>
      <c r="P12" s="65">
        <f>'[1]SW NSS-A J'!R10</f>
        <v>0</v>
      </c>
      <c r="Q12" s="66">
        <v>59940</v>
      </c>
      <c r="R12" s="67">
        <v>59940</v>
      </c>
      <c r="S12" s="67">
        <v>59940</v>
      </c>
      <c r="T12" s="68">
        <v>74325.6</v>
      </c>
      <c r="U12" s="69">
        <v>1.11</v>
      </c>
      <c r="V12" s="68">
        <v>74325.6</v>
      </c>
      <c r="W12" s="69">
        <v>1.61</v>
      </c>
      <c r="X12" s="68">
        <v>74325.6</v>
      </c>
      <c r="Y12" s="70">
        <v>1.78</v>
      </c>
      <c r="Z12" s="71">
        <v>59940</v>
      </c>
      <c r="AA12" s="67">
        <v>5081</v>
      </c>
      <c r="AB12" s="67">
        <v>2286</v>
      </c>
      <c r="AC12" s="68">
        <v>74325.6</v>
      </c>
      <c r="AD12" s="69">
        <v>1.4</v>
      </c>
      <c r="AE12" s="68">
        <v>6300.44</v>
      </c>
      <c r="AF12" s="69">
        <v>24.45</v>
      </c>
      <c r="AG12" s="68">
        <v>2834.64</v>
      </c>
      <c r="AH12" s="72">
        <v>37.6</v>
      </c>
      <c r="AI12" s="73">
        <f>U12+W12+Y12-MIN(U12,W12,Y12)</f>
        <v>3.3899999999999997</v>
      </c>
      <c r="AJ12" s="74">
        <f>AD12+AF12+AH12-MIN(AD12,AF12,AH12)</f>
        <v>62.050000000000004</v>
      </c>
      <c r="AK12" s="75">
        <f>AI12+AJ12</f>
        <v>65.44</v>
      </c>
    </row>
    <row r="15" spans="1:29" ht="20.25" customHeight="1">
      <c r="A15" s="142" t="s">
        <v>67</v>
      </c>
      <c r="B15" s="142"/>
      <c r="C15" s="143"/>
      <c r="D15" s="144"/>
      <c r="E15" s="10"/>
      <c r="F15" s="11"/>
      <c r="G15" s="11"/>
      <c r="H15" s="11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21" thickBot="1">
      <c r="A16" s="143"/>
      <c r="B16" s="143"/>
      <c r="C16" s="143"/>
      <c r="D16" s="144"/>
      <c r="E16" s="10"/>
      <c r="F16" s="11"/>
      <c r="G16" s="11"/>
      <c r="H16" s="11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Z16" s="15"/>
      <c r="AA16" s="15"/>
      <c r="AB16" s="15"/>
      <c r="AC16" s="15"/>
    </row>
    <row r="17" spans="17:37" ht="15" customHeight="1" thickBot="1">
      <c r="Q17" s="168" t="s">
        <v>11</v>
      </c>
      <c r="R17" s="169"/>
      <c r="S17" s="169"/>
      <c r="T17" s="169"/>
      <c r="U17" s="169"/>
      <c r="V17" s="169"/>
      <c r="W17" s="169"/>
      <c r="X17" s="169"/>
      <c r="Y17" s="170"/>
      <c r="Z17" s="169" t="s">
        <v>12</v>
      </c>
      <c r="AA17" s="169"/>
      <c r="AB17" s="169"/>
      <c r="AC17" s="169"/>
      <c r="AD17" s="169"/>
      <c r="AE17" s="169"/>
      <c r="AF17" s="169"/>
      <c r="AG17" s="169"/>
      <c r="AH17" s="169"/>
      <c r="AI17" s="171" t="s">
        <v>11</v>
      </c>
      <c r="AJ17" s="174" t="s">
        <v>12</v>
      </c>
      <c r="AK17" s="149" t="s">
        <v>13</v>
      </c>
    </row>
    <row r="18" spans="1:37" ht="13.5" customHeight="1" thickBot="1">
      <c r="A18" s="180" t="s">
        <v>14</v>
      </c>
      <c r="B18" s="156" t="s">
        <v>15</v>
      </c>
      <c r="C18" s="156" t="s">
        <v>16</v>
      </c>
      <c r="D18" s="156" t="s">
        <v>17</v>
      </c>
      <c r="E18" s="156" t="s">
        <v>18</v>
      </c>
      <c r="F18" s="182" t="s">
        <v>19</v>
      </c>
      <c r="G18" s="16" t="s">
        <v>20</v>
      </c>
      <c r="H18" s="16" t="s">
        <v>21</v>
      </c>
      <c r="I18" s="16" t="s">
        <v>22</v>
      </c>
      <c r="J18" s="17" t="s">
        <v>23</v>
      </c>
      <c r="K18" s="18" t="s">
        <v>24</v>
      </c>
      <c r="L18" s="18" t="s">
        <v>25</v>
      </c>
      <c r="M18" s="159" t="s">
        <v>26</v>
      </c>
      <c r="N18" s="160"/>
      <c r="O18" s="160"/>
      <c r="P18" s="161"/>
      <c r="Q18" s="162" t="s">
        <v>27</v>
      </c>
      <c r="R18" s="163"/>
      <c r="S18" s="164"/>
      <c r="T18" s="165" t="s">
        <v>28</v>
      </c>
      <c r="U18" s="166"/>
      <c r="V18" s="166"/>
      <c r="W18" s="166"/>
      <c r="X18" s="166"/>
      <c r="Y18" s="167"/>
      <c r="Z18" s="177" t="s">
        <v>27</v>
      </c>
      <c r="AA18" s="178"/>
      <c r="AB18" s="179"/>
      <c r="AC18" s="166" t="s">
        <v>28</v>
      </c>
      <c r="AD18" s="166"/>
      <c r="AE18" s="166"/>
      <c r="AF18" s="166"/>
      <c r="AG18" s="166"/>
      <c r="AH18" s="166"/>
      <c r="AI18" s="172"/>
      <c r="AJ18" s="175"/>
      <c r="AK18" s="153"/>
    </row>
    <row r="19" spans="1:37" ht="15" thickBot="1">
      <c r="A19" s="181"/>
      <c r="B19" s="139"/>
      <c r="C19" s="139"/>
      <c r="D19" s="139"/>
      <c r="E19" s="139"/>
      <c r="F19" s="139"/>
      <c r="G19" s="19" t="s">
        <v>29</v>
      </c>
      <c r="H19" s="20" t="s">
        <v>30</v>
      </c>
      <c r="I19" s="20" t="s">
        <v>31</v>
      </c>
      <c r="J19" s="20" t="s">
        <v>32</v>
      </c>
      <c r="K19" s="21" t="s">
        <v>33</v>
      </c>
      <c r="L19" s="22">
        <v>456</v>
      </c>
      <c r="M19" s="23" t="s">
        <v>34</v>
      </c>
      <c r="N19" s="23" t="s">
        <v>35</v>
      </c>
      <c r="O19" s="23" t="s">
        <v>36</v>
      </c>
      <c r="P19" s="24" t="s">
        <v>13</v>
      </c>
      <c r="Q19" s="25" t="s">
        <v>37</v>
      </c>
      <c r="R19" s="26" t="s">
        <v>38</v>
      </c>
      <c r="S19" s="26" t="s">
        <v>39</v>
      </c>
      <c r="T19" s="27" t="s">
        <v>40</v>
      </c>
      <c r="U19" s="26" t="s">
        <v>41</v>
      </c>
      <c r="V19" s="27" t="s">
        <v>42</v>
      </c>
      <c r="W19" s="26" t="s">
        <v>43</v>
      </c>
      <c r="X19" s="27" t="s">
        <v>44</v>
      </c>
      <c r="Y19" s="28" t="s">
        <v>45</v>
      </c>
      <c r="Z19" s="26" t="s">
        <v>37</v>
      </c>
      <c r="AA19" s="26" t="s">
        <v>38</v>
      </c>
      <c r="AB19" s="28" t="s">
        <v>39</v>
      </c>
      <c r="AC19" s="26" t="s">
        <v>40</v>
      </c>
      <c r="AD19" s="26" t="s">
        <v>41</v>
      </c>
      <c r="AE19" s="27" t="s">
        <v>42</v>
      </c>
      <c r="AF19" s="26" t="s">
        <v>43</v>
      </c>
      <c r="AG19" s="27" t="s">
        <v>44</v>
      </c>
      <c r="AH19" s="29" t="s">
        <v>45</v>
      </c>
      <c r="AI19" s="173"/>
      <c r="AJ19" s="176"/>
      <c r="AK19" s="154"/>
    </row>
    <row r="20" spans="1:37" ht="15">
      <c r="A20" s="76">
        <v>1</v>
      </c>
      <c r="B20" s="77" t="s">
        <v>68</v>
      </c>
      <c r="C20" s="77" t="s">
        <v>69</v>
      </c>
      <c r="D20" s="78" t="s">
        <v>70</v>
      </c>
      <c r="E20" s="79" t="s">
        <v>49</v>
      </c>
      <c r="F20" s="80" t="s">
        <v>71</v>
      </c>
      <c r="G20" s="81" t="s">
        <v>61</v>
      </c>
      <c r="H20" s="82">
        <v>1060</v>
      </c>
      <c r="I20" s="83">
        <v>0.732</v>
      </c>
      <c r="J20" s="83">
        <v>9.17</v>
      </c>
      <c r="K20" s="84">
        <v>0.950181968435849</v>
      </c>
      <c r="L20" s="85">
        <v>0.95</v>
      </c>
      <c r="M20" s="86">
        <f>'[1]SW NSS-A J'!T18</f>
        <v>0</v>
      </c>
      <c r="N20" s="86">
        <f>'[1]SW NSS-A J'!U18</f>
        <v>0</v>
      </c>
      <c r="O20" s="86">
        <f>'[1]SW NSS-A J'!V18</f>
        <v>0</v>
      </c>
      <c r="P20" s="87">
        <f>'[1]SW NSS-A J'!R18</f>
        <v>0</v>
      </c>
      <c r="Q20" s="88">
        <v>1625</v>
      </c>
      <c r="R20" s="89">
        <v>2225</v>
      </c>
      <c r="S20" s="89">
        <v>2800</v>
      </c>
      <c r="T20" s="90">
        <v>1543.75</v>
      </c>
      <c r="U20" s="91">
        <v>50</v>
      </c>
      <c r="V20" s="90">
        <v>2113.75</v>
      </c>
      <c r="W20" s="91">
        <v>50</v>
      </c>
      <c r="X20" s="90">
        <v>2660</v>
      </c>
      <c r="Y20" s="92">
        <v>50</v>
      </c>
      <c r="Z20" s="93">
        <v>2180</v>
      </c>
      <c r="AA20" s="89">
        <v>2729</v>
      </c>
      <c r="AB20" s="89">
        <v>2023</v>
      </c>
      <c r="AC20" s="90">
        <v>2071</v>
      </c>
      <c r="AD20" s="91">
        <v>50</v>
      </c>
      <c r="AE20" s="90">
        <v>2592.5499999999997</v>
      </c>
      <c r="AF20" s="91">
        <v>50</v>
      </c>
      <c r="AG20" s="90">
        <v>1921.85</v>
      </c>
      <c r="AH20" s="94">
        <v>50</v>
      </c>
      <c r="AI20" s="95">
        <f>U20+W20+Y20-MIN(U20,W20,Y20)</f>
        <v>100</v>
      </c>
      <c r="AJ20" s="96">
        <f>AD20+AF20+AH20-MIN(AD20,AF20,AH20)</f>
        <v>100</v>
      </c>
      <c r="AK20" s="97">
        <f>AI20+AJ20</f>
        <v>200</v>
      </c>
    </row>
    <row r="21" spans="1:37" ht="15">
      <c r="A21" s="30">
        <v>2</v>
      </c>
      <c r="B21" s="31" t="s">
        <v>72</v>
      </c>
      <c r="C21" s="31" t="s">
        <v>73</v>
      </c>
      <c r="D21" s="32" t="s">
        <v>74</v>
      </c>
      <c r="E21" s="98" t="s">
        <v>75</v>
      </c>
      <c r="F21" s="34" t="s">
        <v>76</v>
      </c>
      <c r="G21" s="35" t="s">
        <v>61</v>
      </c>
      <c r="H21" s="36">
        <v>975</v>
      </c>
      <c r="I21" s="37">
        <v>0.5649</v>
      </c>
      <c r="J21" s="37">
        <v>9.87</v>
      </c>
      <c r="K21" s="38">
        <v>0.7491805770582751</v>
      </c>
      <c r="L21" s="39">
        <v>0.81</v>
      </c>
      <c r="M21" s="40">
        <f>'[1]SW NSS-A J'!T23</f>
        <v>0</v>
      </c>
      <c r="N21" s="40">
        <f>'[1]SW NSS-A J'!U23</f>
        <v>0</v>
      </c>
      <c r="O21" s="40">
        <f>'[1]SW NSS-A J'!V23</f>
        <v>0</v>
      </c>
      <c r="P21" s="41">
        <f>'[1]SW NSS-A J'!R23</f>
        <v>0</v>
      </c>
      <c r="Q21" s="42">
        <v>2171</v>
      </c>
      <c r="R21" s="43">
        <v>2708</v>
      </c>
      <c r="S21" s="43">
        <v>3575</v>
      </c>
      <c r="T21" s="44">
        <v>1758.5100000000002</v>
      </c>
      <c r="U21" s="45">
        <v>43.89</v>
      </c>
      <c r="V21" s="44">
        <v>2193.48</v>
      </c>
      <c r="W21" s="45">
        <v>48.18</v>
      </c>
      <c r="X21" s="44">
        <v>2895.75</v>
      </c>
      <c r="Y21" s="52">
        <v>45.58</v>
      </c>
      <c r="Z21" s="47">
        <v>59940</v>
      </c>
      <c r="AA21" s="43">
        <v>3293</v>
      </c>
      <c r="AB21" s="43">
        <v>2547</v>
      </c>
      <c r="AC21" s="44">
        <v>48551.4</v>
      </c>
      <c r="AD21" s="45">
        <v>2.13</v>
      </c>
      <c r="AE21" s="44">
        <v>2667.3300000000004</v>
      </c>
      <c r="AF21" s="45">
        <v>48.6</v>
      </c>
      <c r="AG21" s="44">
        <v>2063.07</v>
      </c>
      <c r="AH21" s="48">
        <v>46.58</v>
      </c>
      <c r="AI21" s="49">
        <f>U21+W21+Y21-MIN(U21,W21,Y21)</f>
        <v>93.75999999999998</v>
      </c>
      <c r="AJ21" s="50">
        <f>AD21+AF21+AH21-MIN(AD21,AF21,AH21)</f>
        <v>95.18</v>
      </c>
      <c r="AK21" s="51">
        <f>AI21+AJ21</f>
        <v>188.94</v>
      </c>
    </row>
    <row r="22" spans="1:37" ht="12" customHeight="1">
      <c r="A22" s="30">
        <v>3</v>
      </c>
      <c r="B22" s="31" t="s">
        <v>77</v>
      </c>
      <c r="C22" s="31" t="s">
        <v>78</v>
      </c>
      <c r="D22" s="32" t="s">
        <v>79</v>
      </c>
      <c r="E22" s="98" t="s">
        <v>49</v>
      </c>
      <c r="F22" s="34" t="s">
        <v>80</v>
      </c>
      <c r="G22" s="35" t="s">
        <v>61</v>
      </c>
      <c r="H22" s="36">
        <v>1120</v>
      </c>
      <c r="I22" s="37">
        <v>0.515</v>
      </c>
      <c r="J22" s="37">
        <v>8.8</v>
      </c>
      <c r="K22" s="38">
        <v>0.8537470914647969</v>
      </c>
      <c r="L22" s="39">
        <v>0.87</v>
      </c>
      <c r="M22" s="40">
        <f>'[1]SW NSS-A J'!T20</f>
        <v>0</v>
      </c>
      <c r="N22" s="40">
        <f>'[1]SW NSS-A J'!U20</f>
        <v>0</v>
      </c>
      <c r="O22" s="40">
        <f>'[1]SW NSS-A J'!V20</f>
        <v>0</v>
      </c>
      <c r="P22" s="41">
        <f>'[1]SW NSS-A J'!R20</f>
        <v>0</v>
      </c>
      <c r="Q22" s="42">
        <v>1947</v>
      </c>
      <c r="R22" s="43">
        <v>2757</v>
      </c>
      <c r="S22" s="43">
        <v>3835</v>
      </c>
      <c r="T22" s="44">
        <v>1693.89</v>
      </c>
      <c r="U22" s="45">
        <v>45.57</v>
      </c>
      <c r="V22" s="44">
        <v>2398.59</v>
      </c>
      <c r="W22" s="45">
        <v>44.06</v>
      </c>
      <c r="X22" s="44">
        <v>3336.45</v>
      </c>
      <c r="Y22" s="46">
        <v>39.56</v>
      </c>
      <c r="Z22" s="47">
        <v>2481</v>
      </c>
      <c r="AA22" s="43">
        <v>4047</v>
      </c>
      <c r="AB22" s="43">
        <v>3307</v>
      </c>
      <c r="AC22" s="44">
        <v>2158.47</v>
      </c>
      <c r="AD22" s="45">
        <v>47.97</v>
      </c>
      <c r="AE22" s="44">
        <v>3520.89</v>
      </c>
      <c r="AF22" s="45">
        <v>36.82</v>
      </c>
      <c r="AG22" s="44">
        <v>2877.09</v>
      </c>
      <c r="AH22" s="53">
        <v>33.4</v>
      </c>
      <c r="AI22" s="49">
        <f>U22+W22+Y22-MIN(U22,W22,Y22)</f>
        <v>89.63</v>
      </c>
      <c r="AJ22" s="50">
        <f>AD22+AF22+AH22-MIN(AD22,AF22,AH22)</f>
        <v>84.78999999999999</v>
      </c>
      <c r="AK22" s="51">
        <f>AI22+AJ22</f>
        <v>174.42</v>
      </c>
    </row>
    <row r="23" spans="1:37" ht="12" customHeight="1" thickBot="1">
      <c r="A23" s="99">
        <v>4</v>
      </c>
      <c r="B23" s="55" t="s">
        <v>81</v>
      </c>
      <c r="C23" s="55" t="s">
        <v>82</v>
      </c>
      <c r="D23" s="56" t="s">
        <v>83</v>
      </c>
      <c r="E23" s="100" t="s">
        <v>84</v>
      </c>
      <c r="F23" s="58" t="s">
        <v>85</v>
      </c>
      <c r="G23" s="59" t="s">
        <v>86</v>
      </c>
      <c r="H23" s="60">
        <v>1025</v>
      </c>
      <c r="I23" s="61">
        <v>0.546</v>
      </c>
      <c r="J23" s="61">
        <v>9.655</v>
      </c>
      <c r="K23" s="62">
        <v>0.780017928072753</v>
      </c>
      <c r="L23" s="63">
        <v>0.82</v>
      </c>
      <c r="M23" s="64">
        <f>'[1]SW NSS-A J'!T19</f>
        <v>0</v>
      </c>
      <c r="N23" s="64">
        <f>'[1]SW NSS-A J'!U19</f>
        <v>0</v>
      </c>
      <c r="O23" s="64">
        <f>'[1]SW NSS-A J'!V19</f>
        <v>0</v>
      </c>
      <c r="P23" s="65">
        <f>'[1]SW NSS-A J'!R19</f>
        <v>0</v>
      </c>
      <c r="Q23" s="66">
        <v>2151</v>
      </c>
      <c r="R23" s="67">
        <v>3109</v>
      </c>
      <c r="S23" s="67">
        <v>3705</v>
      </c>
      <c r="T23" s="68">
        <v>1763.82</v>
      </c>
      <c r="U23" s="69">
        <v>43.76</v>
      </c>
      <c r="V23" s="68">
        <v>2549.3799999999997</v>
      </c>
      <c r="W23" s="101">
        <v>41.46</v>
      </c>
      <c r="X23" s="68">
        <v>3038.1</v>
      </c>
      <c r="Y23" s="70">
        <v>43.44</v>
      </c>
      <c r="Z23" s="71">
        <v>3345</v>
      </c>
      <c r="AA23" s="67">
        <v>3827</v>
      </c>
      <c r="AB23" s="67">
        <v>2655</v>
      </c>
      <c r="AC23" s="68">
        <v>2742.8999999999996</v>
      </c>
      <c r="AD23" s="69">
        <v>37.75</v>
      </c>
      <c r="AE23" s="68">
        <v>3138.14</v>
      </c>
      <c r="AF23" s="69">
        <v>41.31</v>
      </c>
      <c r="AG23" s="68">
        <v>2177.1</v>
      </c>
      <c r="AH23" s="72">
        <v>44.14</v>
      </c>
      <c r="AI23" s="73">
        <f>U23+W23+Y23-MIN(U23,W23,Y23)</f>
        <v>87.19999999999999</v>
      </c>
      <c r="AJ23" s="74">
        <f>AD23+AF23+AH23-MIN(AD23,AF23,AH23)</f>
        <v>85.45</v>
      </c>
      <c r="AK23" s="75">
        <f>AI23+AJ23</f>
        <v>172.64999999999998</v>
      </c>
    </row>
    <row r="26" spans="1:29" ht="20.25">
      <c r="A26" s="142" t="s">
        <v>87</v>
      </c>
      <c r="B26" s="142"/>
      <c r="C26" s="143"/>
      <c r="D26" s="144"/>
      <c r="E26" s="10"/>
      <c r="F26" s="11"/>
      <c r="G26" s="11"/>
      <c r="H26" s="11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21" thickBot="1">
      <c r="A27" s="143"/>
      <c r="B27" s="143"/>
      <c r="C27" s="143"/>
      <c r="D27" s="144"/>
      <c r="E27" s="10"/>
      <c r="F27" s="11"/>
      <c r="G27" s="11"/>
      <c r="H27" s="11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Z27" s="15"/>
      <c r="AA27" s="15"/>
      <c r="AB27" s="15"/>
      <c r="AC27" s="15"/>
    </row>
    <row r="28" spans="17:37" ht="13.5" thickBot="1">
      <c r="Q28" s="168" t="s">
        <v>11</v>
      </c>
      <c r="R28" s="169"/>
      <c r="S28" s="169"/>
      <c r="T28" s="169"/>
      <c r="U28" s="169"/>
      <c r="V28" s="169"/>
      <c r="W28" s="169"/>
      <c r="X28" s="169"/>
      <c r="Y28" s="170"/>
      <c r="Z28" s="169" t="s">
        <v>12</v>
      </c>
      <c r="AA28" s="169"/>
      <c r="AB28" s="169"/>
      <c r="AC28" s="169"/>
      <c r="AD28" s="169"/>
      <c r="AE28" s="169"/>
      <c r="AF28" s="169"/>
      <c r="AG28" s="169"/>
      <c r="AH28" s="169"/>
      <c r="AI28" s="171" t="s">
        <v>11</v>
      </c>
      <c r="AJ28" s="174" t="s">
        <v>12</v>
      </c>
      <c r="AK28" s="149" t="s">
        <v>13</v>
      </c>
    </row>
    <row r="29" spans="1:37" ht="26.25" thickBot="1">
      <c r="A29" s="151" t="s">
        <v>14</v>
      </c>
      <c r="B29" s="138" t="s">
        <v>15</v>
      </c>
      <c r="C29" s="138" t="s">
        <v>16</v>
      </c>
      <c r="D29" s="138" t="s">
        <v>17</v>
      </c>
      <c r="E29" s="138" t="s">
        <v>18</v>
      </c>
      <c r="F29" s="157" t="s">
        <v>19</v>
      </c>
      <c r="G29" s="16" t="s">
        <v>20</v>
      </c>
      <c r="H29" s="16" t="s">
        <v>21</v>
      </c>
      <c r="I29" s="16" t="s">
        <v>22</v>
      </c>
      <c r="J29" s="17" t="s">
        <v>23</v>
      </c>
      <c r="K29" s="18" t="s">
        <v>24</v>
      </c>
      <c r="L29" s="18" t="s">
        <v>25</v>
      </c>
      <c r="M29" s="159" t="s">
        <v>26</v>
      </c>
      <c r="N29" s="160"/>
      <c r="O29" s="160"/>
      <c r="P29" s="161"/>
      <c r="Q29" s="162" t="s">
        <v>27</v>
      </c>
      <c r="R29" s="163"/>
      <c r="S29" s="164"/>
      <c r="T29" s="165" t="s">
        <v>28</v>
      </c>
      <c r="U29" s="166"/>
      <c r="V29" s="166"/>
      <c r="W29" s="166"/>
      <c r="X29" s="166"/>
      <c r="Y29" s="167"/>
      <c r="Z29" s="177" t="s">
        <v>27</v>
      </c>
      <c r="AA29" s="178"/>
      <c r="AB29" s="179"/>
      <c r="AC29" s="166" t="s">
        <v>28</v>
      </c>
      <c r="AD29" s="166"/>
      <c r="AE29" s="166"/>
      <c r="AF29" s="166"/>
      <c r="AG29" s="166"/>
      <c r="AH29" s="166"/>
      <c r="AI29" s="172"/>
      <c r="AJ29" s="175"/>
      <c r="AK29" s="153"/>
    </row>
    <row r="30" spans="1:37" ht="15" thickBot="1">
      <c r="A30" s="155"/>
      <c r="B30" s="139"/>
      <c r="C30" s="139"/>
      <c r="D30" s="139"/>
      <c r="E30" s="156"/>
      <c r="F30" s="158"/>
      <c r="G30" s="19" t="s">
        <v>29</v>
      </c>
      <c r="H30" s="20" t="s">
        <v>30</v>
      </c>
      <c r="I30" s="20" t="s">
        <v>31</v>
      </c>
      <c r="J30" s="20" t="s">
        <v>32</v>
      </c>
      <c r="K30" s="21" t="s">
        <v>33</v>
      </c>
      <c r="L30" s="22">
        <v>456</v>
      </c>
      <c r="M30" s="23" t="s">
        <v>34</v>
      </c>
      <c r="N30" s="23" t="s">
        <v>35</v>
      </c>
      <c r="O30" s="23" t="s">
        <v>36</v>
      </c>
      <c r="P30" s="24" t="s">
        <v>13</v>
      </c>
      <c r="Q30" s="25" t="s">
        <v>37</v>
      </c>
      <c r="R30" s="26" t="s">
        <v>38</v>
      </c>
      <c r="S30" s="26" t="s">
        <v>39</v>
      </c>
      <c r="T30" s="27" t="s">
        <v>40</v>
      </c>
      <c r="U30" s="26" t="s">
        <v>41</v>
      </c>
      <c r="V30" s="27" t="s">
        <v>42</v>
      </c>
      <c r="W30" s="26" t="s">
        <v>43</v>
      </c>
      <c r="X30" s="27" t="s">
        <v>44</v>
      </c>
      <c r="Y30" s="28" t="s">
        <v>45</v>
      </c>
      <c r="Z30" s="26" t="s">
        <v>37</v>
      </c>
      <c r="AA30" s="26" t="s">
        <v>38</v>
      </c>
      <c r="AB30" s="28" t="s">
        <v>39</v>
      </c>
      <c r="AC30" s="26" t="s">
        <v>40</v>
      </c>
      <c r="AD30" s="26" t="s">
        <v>41</v>
      </c>
      <c r="AE30" s="27" t="s">
        <v>42</v>
      </c>
      <c r="AF30" s="26" t="s">
        <v>43</v>
      </c>
      <c r="AG30" s="27" t="s">
        <v>44</v>
      </c>
      <c r="AH30" s="29" t="s">
        <v>45</v>
      </c>
      <c r="AI30" s="173"/>
      <c r="AJ30" s="176"/>
      <c r="AK30" s="154"/>
    </row>
    <row r="31" spans="1:37" ht="15">
      <c r="A31" s="102">
        <v>1</v>
      </c>
      <c r="B31" s="77" t="s">
        <v>88</v>
      </c>
      <c r="C31" s="77" t="s">
        <v>89</v>
      </c>
      <c r="D31" s="78" t="s">
        <v>90</v>
      </c>
      <c r="E31" s="33" t="s">
        <v>91</v>
      </c>
      <c r="F31" s="103" t="s">
        <v>92</v>
      </c>
      <c r="G31" s="81" t="s">
        <v>93</v>
      </c>
      <c r="H31" s="82">
        <v>950</v>
      </c>
      <c r="I31" s="83">
        <v>0.777</v>
      </c>
      <c r="J31" s="83">
        <v>11.18</v>
      </c>
      <c r="K31" s="84">
        <v>0.8212751284832663</v>
      </c>
      <c r="L31" s="85">
        <v>0.85</v>
      </c>
      <c r="M31" s="86">
        <v>0</v>
      </c>
      <c r="N31" s="86">
        <v>0</v>
      </c>
      <c r="O31" s="86">
        <v>0</v>
      </c>
      <c r="P31" s="87">
        <v>0</v>
      </c>
      <c r="Q31" s="88">
        <v>1745</v>
      </c>
      <c r="R31" s="89">
        <v>2537</v>
      </c>
      <c r="S31" s="89">
        <v>3383</v>
      </c>
      <c r="T31" s="90">
        <v>1483.25</v>
      </c>
      <c r="U31" s="91">
        <v>50</v>
      </c>
      <c r="V31" s="90">
        <v>2156.45</v>
      </c>
      <c r="W31" s="91">
        <v>50</v>
      </c>
      <c r="X31" s="90">
        <v>2875.5499999999997</v>
      </c>
      <c r="Y31" s="104">
        <v>45.4</v>
      </c>
      <c r="Z31" s="93">
        <v>2176</v>
      </c>
      <c r="AA31" s="89">
        <v>2652</v>
      </c>
      <c r="AB31" s="89">
        <v>2367</v>
      </c>
      <c r="AC31" s="90">
        <v>1849.6</v>
      </c>
      <c r="AD31" s="91">
        <v>50</v>
      </c>
      <c r="AE31" s="90">
        <v>2254.2</v>
      </c>
      <c r="AF31" s="91">
        <v>50</v>
      </c>
      <c r="AG31" s="90">
        <v>2011.95</v>
      </c>
      <c r="AH31" s="94">
        <v>50</v>
      </c>
      <c r="AI31" s="95">
        <f aca="true" t="shared" si="0" ref="AI31:AI41">U31+W31+Y31-MIN(U31,W31,Y31)</f>
        <v>100</v>
      </c>
      <c r="AJ31" s="96">
        <f aca="true" t="shared" si="1" ref="AJ31:AJ41">AD31+AF31+AH31-MIN(AD31,AF31,AH31)</f>
        <v>100</v>
      </c>
      <c r="AK31" s="105">
        <f aca="true" t="shared" si="2" ref="AK31:AK41">AI31+AJ31</f>
        <v>200</v>
      </c>
    </row>
    <row r="32" spans="1:37" ht="15">
      <c r="A32" s="102">
        <v>2</v>
      </c>
      <c r="B32" s="31" t="s">
        <v>94</v>
      </c>
      <c r="C32" s="31" t="s">
        <v>89</v>
      </c>
      <c r="D32" s="32" t="s">
        <v>95</v>
      </c>
      <c r="E32" s="106" t="s">
        <v>75</v>
      </c>
      <c r="F32" s="107" t="s">
        <v>96</v>
      </c>
      <c r="G32" s="35" t="s">
        <v>97</v>
      </c>
      <c r="H32" s="36">
        <v>982</v>
      </c>
      <c r="I32" s="37">
        <v>0.6409</v>
      </c>
      <c r="J32" s="37">
        <v>7.26</v>
      </c>
      <c r="K32" s="38">
        <v>0.8903543960783761</v>
      </c>
      <c r="L32" s="39">
        <v>0.9</v>
      </c>
      <c r="M32" s="40">
        <v>0</v>
      </c>
      <c r="N32" s="40">
        <v>0</v>
      </c>
      <c r="O32" s="40">
        <v>0</v>
      </c>
      <c r="P32" s="41">
        <v>0</v>
      </c>
      <c r="Q32" s="108">
        <v>1905</v>
      </c>
      <c r="R32" s="109">
        <v>2652</v>
      </c>
      <c r="S32" s="109">
        <v>2901</v>
      </c>
      <c r="T32" s="110">
        <v>1714.5</v>
      </c>
      <c r="U32" s="111">
        <v>43.26</v>
      </c>
      <c r="V32" s="110">
        <v>2386.8</v>
      </c>
      <c r="W32" s="111">
        <v>45.17</v>
      </c>
      <c r="X32" s="110">
        <v>2610.9</v>
      </c>
      <c r="Y32" s="112">
        <v>50</v>
      </c>
      <c r="Z32" s="113">
        <v>2201</v>
      </c>
      <c r="AA32" s="109">
        <v>2991</v>
      </c>
      <c r="AB32" s="109">
        <v>2354</v>
      </c>
      <c r="AC32" s="110">
        <v>1980.9</v>
      </c>
      <c r="AD32" s="111">
        <v>46.69</v>
      </c>
      <c r="AE32" s="110">
        <v>2691.9</v>
      </c>
      <c r="AF32" s="114">
        <v>41.87</v>
      </c>
      <c r="AG32" s="110">
        <v>2118.6</v>
      </c>
      <c r="AH32" s="115">
        <v>47.48</v>
      </c>
      <c r="AI32" s="116">
        <f t="shared" si="0"/>
        <v>95.17000000000002</v>
      </c>
      <c r="AJ32" s="117">
        <f t="shared" si="1"/>
        <v>94.16999999999999</v>
      </c>
      <c r="AK32" s="118">
        <f t="shared" si="2"/>
        <v>189.34</v>
      </c>
    </row>
    <row r="33" spans="1:37" ht="15">
      <c r="A33" s="102">
        <v>3</v>
      </c>
      <c r="B33" s="31" t="s">
        <v>98</v>
      </c>
      <c r="C33" s="31" t="s">
        <v>99</v>
      </c>
      <c r="D33" s="32" t="s">
        <v>100</v>
      </c>
      <c r="E33" s="106" t="s">
        <v>101</v>
      </c>
      <c r="F33" s="107" t="s">
        <v>102</v>
      </c>
      <c r="G33" s="35" t="s">
        <v>103</v>
      </c>
      <c r="H33" s="36">
        <v>1217</v>
      </c>
      <c r="I33" s="37">
        <v>1.834</v>
      </c>
      <c r="J33" s="37">
        <v>15.06</v>
      </c>
      <c r="K33" s="38">
        <v>1.4635820594525621</v>
      </c>
      <c r="L33" s="39">
        <v>1.29</v>
      </c>
      <c r="M33" s="40">
        <v>0</v>
      </c>
      <c r="N33" s="40">
        <v>0</v>
      </c>
      <c r="O33" s="40">
        <v>0</v>
      </c>
      <c r="P33" s="41">
        <v>0</v>
      </c>
      <c r="Q33" s="108">
        <v>1382</v>
      </c>
      <c r="R33" s="109">
        <v>2060</v>
      </c>
      <c r="S33" s="109">
        <v>2489</v>
      </c>
      <c r="T33" s="110">
        <v>1782.78</v>
      </c>
      <c r="U33" s="111">
        <v>41.6</v>
      </c>
      <c r="V33" s="110">
        <v>2657.4</v>
      </c>
      <c r="W33" s="114">
        <v>40.57</v>
      </c>
      <c r="X33" s="110">
        <v>3210.81</v>
      </c>
      <c r="Y33" s="112">
        <v>40.66</v>
      </c>
      <c r="Z33" s="113">
        <v>1884</v>
      </c>
      <c r="AA33" s="109">
        <v>2127</v>
      </c>
      <c r="AB33" s="109">
        <v>1673</v>
      </c>
      <c r="AC33" s="110">
        <v>2430.36</v>
      </c>
      <c r="AD33" s="111">
        <v>38.05</v>
      </c>
      <c r="AE33" s="110">
        <v>2743.83</v>
      </c>
      <c r="AF33" s="111">
        <v>41.08</v>
      </c>
      <c r="AG33" s="110">
        <v>2158.17</v>
      </c>
      <c r="AH33" s="115">
        <v>46.61</v>
      </c>
      <c r="AI33" s="116">
        <f t="shared" si="0"/>
        <v>82.25999999999999</v>
      </c>
      <c r="AJ33" s="117">
        <f t="shared" si="1"/>
        <v>87.69</v>
      </c>
      <c r="AK33" s="118">
        <f t="shared" si="2"/>
        <v>169.95</v>
      </c>
    </row>
    <row r="34" spans="1:37" ht="15">
      <c r="A34" s="102">
        <v>4</v>
      </c>
      <c r="B34" s="31" t="s">
        <v>104</v>
      </c>
      <c r="C34" s="31" t="s">
        <v>105</v>
      </c>
      <c r="D34" s="32" t="s">
        <v>106</v>
      </c>
      <c r="E34" s="106" t="s">
        <v>49</v>
      </c>
      <c r="F34" s="107" t="s">
        <v>107</v>
      </c>
      <c r="G34" s="35" t="s">
        <v>108</v>
      </c>
      <c r="H34" s="36">
        <v>1065</v>
      </c>
      <c r="I34" s="37">
        <v>1.126</v>
      </c>
      <c r="J34" s="37">
        <v>12</v>
      </c>
      <c r="K34" s="38">
        <v>1.0824974409701893</v>
      </c>
      <c r="L34" s="39">
        <v>1.08</v>
      </c>
      <c r="M34" s="40">
        <v>0</v>
      </c>
      <c r="N34" s="40">
        <v>0</v>
      </c>
      <c r="O34" s="40">
        <v>0</v>
      </c>
      <c r="P34" s="41">
        <v>0</v>
      </c>
      <c r="Q34" s="108">
        <v>1626</v>
      </c>
      <c r="R34" s="109">
        <v>2550</v>
      </c>
      <c r="S34" s="109">
        <v>2865</v>
      </c>
      <c r="T34" s="110">
        <v>1756.0800000000002</v>
      </c>
      <c r="U34" s="111">
        <v>42.23</v>
      </c>
      <c r="V34" s="110">
        <v>2754</v>
      </c>
      <c r="W34" s="114">
        <v>39.15</v>
      </c>
      <c r="X34" s="110">
        <v>3094.2000000000003</v>
      </c>
      <c r="Y34" s="112">
        <v>42.19</v>
      </c>
      <c r="Z34" s="113">
        <v>1960</v>
      </c>
      <c r="AA34" s="109">
        <v>3322</v>
      </c>
      <c r="AB34" s="109">
        <v>2355</v>
      </c>
      <c r="AC34" s="110">
        <v>2116.8</v>
      </c>
      <c r="AD34" s="111">
        <v>43.69</v>
      </c>
      <c r="AE34" s="110">
        <v>3587.76</v>
      </c>
      <c r="AF34" s="114">
        <v>31.42</v>
      </c>
      <c r="AG34" s="110">
        <v>2543.4</v>
      </c>
      <c r="AH34" s="115">
        <v>39.55</v>
      </c>
      <c r="AI34" s="116">
        <f t="shared" si="0"/>
        <v>84.41999999999999</v>
      </c>
      <c r="AJ34" s="117">
        <f t="shared" si="1"/>
        <v>83.24</v>
      </c>
      <c r="AK34" s="118">
        <f t="shared" si="2"/>
        <v>167.65999999999997</v>
      </c>
    </row>
    <row r="35" spans="1:37" ht="15">
      <c r="A35" s="102">
        <v>5</v>
      </c>
      <c r="B35" s="31" t="s">
        <v>109</v>
      </c>
      <c r="C35" s="31" t="s">
        <v>110</v>
      </c>
      <c r="D35" s="32" t="s">
        <v>111</v>
      </c>
      <c r="E35" s="106" t="s">
        <v>112</v>
      </c>
      <c r="F35" s="107" t="s">
        <v>113</v>
      </c>
      <c r="G35" s="35" t="s">
        <v>114</v>
      </c>
      <c r="H35" s="36">
        <v>985</v>
      </c>
      <c r="I35" s="37">
        <v>1.21</v>
      </c>
      <c r="J35" s="37">
        <v>13.35</v>
      </c>
      <c r="K35" s="38">
        <v>1.0016215297732092</v>
      </c>
      <c r="L35" s="39">
        <v>1</v>
      </c>
      <c r="M35" s="40">
        <v>0</v>
      </c>
      <c r="N35" s="40">
        <v>0</v>
      </c>
      <c r="O35" s="40">
        <v>0</v>
      </c>
      <c r="P35" s="41">
        <v>0</v>
      </c>
      <c r="Q35" s="42">
        <v>1973</v>
      </c>
      <c r="R35" s="43">
        <v>3059</v>
      </c>
      <c r="S35" s="43">
        <v>3476</v>
      </c>
      <c r="T35" s="44">
        <v>1973</v>
      </c>
      <c r="U35" s="45">
        <v>37.59</v>
      </c>
      <c r="V35" s="44">
        <v>3059</v>
      </c>
      <c r="W35" s="119">
        <v>35.25</v>
      </c>
      <c r="X35" s="44">
        <v>3476</v>
      </c>
      <c r="Y35" s="52">
        <v>37.56</v>
      </c>
      <c r="Z35" s="47">
        <v>2358</v>
      </c>
      <c r="AA35" s="43">
        <v>2923</v>
      </c>
      <c r="AB35" s="43">
        <v>2422</v>
      </c>
      <c r="AC35" s="44">
        <v>2358</v>
      </c>
      <c r="AD35" s="45">
        <v>39.22</v>
      </c>
      <c r="AE35" s="44">
        <v>2923</v>
      </c>
      <c r="AF35" s="119">
        <v>38.56</v>
      </c>
      <c r="AG35" s="44">
        <v>2422</v>
      </c>
      <c r="AH35" s="48">
        <v>41.53</v>
      </c>
      <c r="AI35" s="116">
        <f t="shared" si="0"/>
        <v>75.15</v>
      </c>
      <c r="AJ35" s="117">
        <f t="shared" si="1"/>
        <v>80.75</v>
      </c>
      <c r="AK35" s="118">
        <f t="shared" si="2"/>
        <v>155.9</v>
      </c>
    </row>
    <row r="36" spans="1:37" ht="15">
      <c r="A36" s="102">
        <v>6</v>
      </c>
      <c r="B36" s="31" t="s">
        <v>115</v>
      </c>
      <c r="C36" s="31" t="s">
        <v>105</v>
      </c>
      <c r="D36" s="32" t="s">
        <v>116</v>
      </c>
      <c r="E36" s="106" t="s">
        <v>112</v>
      </c>
      <c r="F36" s="107" t="s">
        <v>113</v>
      </c>
      <c r="G36" s="35" t="s">
        <v>114</v>
      </c>
      <c r="H36" s="36">
        <v>923</v>
      </c>
      <c r="I36" s="37">
        <v>1.325</v>
      </c>
      <c r="J36" s="37">
        <v>11.7</v>
      </c>
      <c r="K36" s="38">
        <v>1.0263201215991273</v>
      </c>
      <c r="L36" s="39">
        <v>1.03</v>
      </c>
      <c r="M36" s="40">
        <v>0</v>
      </c>
      <c r="N36" s="40">
        <v>0</v>
      </c>
      <c r="O36" s="40">
        <v>0</v>
      </c>
      <c r="P36" s="41">
        <v>0</v>
      </c>
      <c r="Q36" s="42">
        <v>2186</v>
      </c>
      <c r="R36" s="43">
        <v>2785</v>
      </c>
      <c r="S36" s="43">
        <v>3477</v>
      </c>
      <c r="T36" s="44">
        <v>2251.58</v>
      </c>
      <c r="U36" s="45">
        <v>32.94</v>
      </c>
      <c r="V36" s="44">
        <v>2868.55</v>
      </c>
      <c r="W36" s="45">
        <v>37.59</v>
      </c>
      <c r="X36" s="44">
        <v>3581.31</v>
      </c>
      <c r="Y36" s="52">
        <v>36.45</v>
      </c>
      <c r="Z36" s="47">
        <v>3720</v>
      </c>
      <c r="AA36" s="43">
        <v>2581</v>
      </c>
      <c r="AB36" s="43">
        <v>2573</v>
      </c>
      <c r="AC36" s="44">
        <v>3831.6</v>
      </c>
      <c r="AD36" s="45">
        <v>24.14</v>
      </c>
      <c r="AE36" s="44">
        <v>2658.4300000000003</v>
      </c>
      <c r="AF36" s="45">
        <v>42.4</v>
      </c>
      <c r="AG36" s="44">
        <v>2650.19</v>
      </c>
      <c r="AH36" s="48">
        <v>37.96</v>
      </c>
      <c r="AI36" s="116">
        <f t="shared" si="0"/>
        <v>74.04</v>
      </c>
      <c r="AJ36" s="117">
        <f t="shared" si="1"/>
        <v>80.36</v>
      </c>
      <c r="AK36" s="118">
        <f t="shared" si="2"/>
        <v>154.4</v>
      </c>
    </row>
    <row r="37" spans="1:37" ht="15">
      <c r="A37" s="102">
        <v>7</v>
      </c>
      <c r="B37" s="31" t="s">
        <v>117</v>
      </c>
      <c r="C37" s="31" t="s">
        <v>118</v>
      </c>
      <c r="D37" s="32" t="s">
        <v>119</v>
      </c>
      <c r="E37" s="106" t="s">
        <v>49</v>
      </c>
      <c r="F37" s="107" t="s">
        <v>120</v>
      </c>
      <c r="G37" s="35" t="s">
        <v>121</v>
      </c>
      <c r="H37" s="36">
        <v>963</v>
      </c>
      <c r="I37" s="37">
        <v>0.6254</v>
      </c>
      <c r="J37" s="37">
        <v>6.13</v>
      </c>
      <c r="K37" s="38">
        <v>0.9125434623582072</v>
      </c>
      <c r="L37" s="39">
        <v>0.92</v>
      </c>
      <c r="M37" s="40">
        <v>0</v>
      </c>
      <c r="N37" s="40">
        <v>0</v>
      </c>
      <c r="O37" s="40">
        <v>0</v>
      </c>
      <c r="P37" s="41">
        <v>0</v>
      </c>
      <c r="Q37" s="108">
        <v>2554</v>
      </c>
      <c r="R37" s="109">
        <v>3155</v>
      </c>
      <c r="S37" s="109">
        <v>3564</v>
      </c>
      <c r="T37" s="110">
        <v>2349.6800000000003</v>
      </c>
      <c r="U37" s="111">
        <v>31.56</v>
      </c>
      <c r="V37" s="110">
        <v>2902.6</v>
      </c>
      <c r="W37" s="111">
        <v>37.15</v>
      </c>
      <c r="X37" s="110">
        <v>3278.88</v>
      </c>
      <c r="Y37" s="112">
        <v>39.81</v>
      </c>
      <c r="Z37" s="113">
        <v>3257</v>
      </c>
      <c r="AA37" s="109">
        <v>3767</v>
      </c>
      <c r="AB37" s="109">
        <v>2544</v>
      </c>
      <c r="AC37" s="110">
        <v>2996.44</v>
      </c>
      <c r="AD37" s="111">
        <v>30.86</v>
      </c>
      <c r="AE37" s="110">
        <v>3465.6400000000003</v>
      </c>
      <c r="AF37" s="111">
        <v>32.52</v>
      </c>
      <c r="AG37" s="110">
        <v>2340.48</v>
      </c>
      <c r="AH37" s="115">
        <v>42.98</v>
      </c>
      <c r="AI37" s="116">
        <f t="shared" si="0"/>
        <v>76.96</v>
      </c>
      <c r="AJ37" s="117">
        <f t="shared" si="1"/>
        <v>75.5</v>
      </c>
      <c r="AK37" s="118">
        <f t="shared" si="2"/>
        <v>152.45999999999998</v>
      </c>
    </row>
    <row r="38" spans="1:37" ht="15">
      <c r="A38" s="102">
        <v>8</v>
      </c>
      <c r="B38" s="31" t="s">
        <v>122</v>
      </c>
      <c r="C38" s="31" t="s">
        <v>99</v>
      </c>
      <c r="D38" s="32" t="s">
        <v>123</v>
      </c>
      <c r="E38" s="106" t="s">
        <v>49</v>
      </c>
      <c r="F38" s="136" t="s">
        <v>137</v>
      </c>
      <c r="G38" s="35" t="s">
        <v>124</v>
      </c>
      <c r="H38" s="36">
        <v>1168</v>
      </c>
      <c r="I38" s="37">
        <v>0.9864</v>
      </c>
      <c r="J38" s="37">
        <v>10.9</v>
      </c>
      <c r="K38" s="38">
        <v>1.14734941688885</v>
      </c>
      <c r="L38" s="39">
        <v>1.13</v>
      </c>
      <c r="M38" s="40">
        <v>0</v>
      </c>
      <c r="N38" s="40">
        <v>0</v>
      </c>
      <c r="O38" s="40">
        <v>0</v>
      </c>
      <c r="P38" s="41">
        <v>0</v>
      </c>
      <c r="Q38" s="108">
        <v>1977</v>
      </c>
      <c r="R38" s="109">
        <v>2961</v>
      </c>
      <c r="S38" s="109">
        <v>3581</v>
      </c>
      <c r="T38" s="110">
        <v>2234.0099999999998</v>
      </c>
      <c r="U38" s="111">
        <v>33.2</v>
      </c>
      <c r="V38" s="110">
        <v>3345.93</v>
      </c>
      <c r="W38" s="114">
        <v>32.22</v>
      </c>
      <c r="X38" s="110">
        <v>4046.5299999999997</v>
      </c>
      <c r="Y38" s="112">
        <v>32.26</v>
      </c>
      <c r="Z38" s="113">
        <v>2454</v>
      </c>
      <c r="AA38" s="109">
        <v>3454</v>
      </c>
      <c r="AB38" s="109">
        <v>2430</v>
      </c>
      <c r="AC38" s="110">
        <v>2773.0199999999995</v>
      </c>
      <c r="AD38" s="111">
        <v>33.35</v>
      </c>
      <c r="AE38" s="110">
        <v>3903.0199999999995</v>
      </c>
      <c r="AF38" s="114">
        <v>28.88</v>
      </c>
      <c r="AG38" s="110">
        <v>2745.8999999999996</v>
      </c>
      <c r="AH38" s="115">
        <v>36.64</v>
      </c>
      <c r="AI38" s="116">
        <f t="shared" si="0"/>
        <v>65.46000000000001</v>
      </c>
      <c r="AJ38" s="117">
        <f t="shared" si="1"/>
        <v>69.99000000000001</v>
      </c>
      <c r="AK38" s="118">
        <f t="shared" si="2"/>
        <v>135.45000000000002</v>
      </c>
    </row>
    <row r="39" spans="1:37" ht="15">
      <c r="A39" s="102">
        <v>9</v>
      </c>
      <c r="B39" s="31" t="s">
        <v>125</v>
      </c>
      <c r="C39" s="31" t="s">
        <v>126</v>
      </c>
      <c r="D39" s="32" t="s">
        <v>127</v>
      </c>
      <c r="E39" s="106" t="s">
        <v>101</v>
      </c>
      <c r="F39" s="107" t="s">
        <v>113</v>
      </c>
      <c r="G39" s="35" t="s">
        <v>114</v>
      </c>
      <c r="H39" s="36">
        <v>953</v>
      </c>
      <c r="I39" s="37">
        <v>1.256</v>
      </c>
      <c r="J39" s="37">
        <v>12.73</v>
      </c>
      <c r="K39" s="38">
        <v>1.0031058036849716</v>
      </c>
      <c r="L39" s="39">
        <v>1</v>
      </c>
      <c r="M39" s="40">
        <v>0</v>
      </c>
      <c r="N39" s="40">
        <v>0</v>
      </c>
      <c r="O39" s="40">
        <v>0</v>
      </c>
      <c r="P39" s="41">
        <v>0</v>
      </c>
      <c r="Q39" s="108">
        <v>3941</v>
      </c>
      <c r="R39" s="109">
        <v>4090</v>
      </c>
      <c r="S39" s="109">
        <v>3992</v>
      </c>
      <c r="T39" s="110">
        <v>3941</v>
      </c>
      <c r="U39" s="111">
        <v>18.82</v>
      </c>
      <c r="V39" s="110">
        <v>4090</v>
      </c>
      <c r="W39" s="111">
        <v>26.36</v>
      </c>
      <c r="X39" s="110">
        <v>3992</v>
      </c>
      <c r="Y39" s="112">
        <v>32.7</v>
      </c>
      <c r="Z39" s="113">
        <v>2562</v>
      </c>
      <c r="AA39" s="109">
        <v>3603</v>
      </c>
      <c r="AB39" s="109">
        <v>3043</v>
      </c>
      <c r="AC39" s="110">
        <v>2562</v>
      </c>
      <c r="AD39" s="111">
        <v>36.1</v>
      </c>
      <c r="AE39" s="110">
        <v>3603</v>
      </c>
      <c r="AF39" s="114">
        <v>31.28</v>
      </c>
      <c r="AG39" s="110">
        <v>3043</v>
      </c>
      <c r="AH39" s="115">
        <v>33.06</v>
      </c>
      <c r="AI39" s="116">
        <f t="shared" si="0"/>
        <v>59.059999999999995</v>
      </c>
      <c r="AJ39" s="117">
        <f t="shared" si="1"/>
        <v>69.16</v>
      </c>
      <c r="AK39" s="118">
        <f t="shared" si="2"/>
        <v>128.22</v>
      </c>
    </row>
    <row r="40" spans="1:37" ht="15">
      <c r="A40" s="102">
        <v>10</v>
      </c>
      <c r="B40" s="31" t="s">
        <v>128</v>
      </c>
      <c r="C40" s="31" t="s">
        <v>110</v>
      </c>
      <c r="D40" s="32" t="s">
        <v>129</v>
      </c>
      <c r="E40" s="106" t="s">
        <v>101</v>
      </c>
      <c r="F40" s="107" t="s">
        <v>113</v>
      </c>
      <c r="G40" s="35" t="s">
        <v>114</v>
      </c>
      <c r="H40" s="36">
        <v>954</v>
      </c>
      <c r="I40" s="37">
        <v>1.0494</v>
      </c>
      <c r="J40" s="37">
        <v>12.34</v>
      </c>
      <c r="K40" s="38">
        <v>0.9274325667806291</v>
      </c>
      <c r="L40" s="39">
        <v>0.93</v>
      </c>
      <c r="M40" s="40">
        <v>0</v>
      </c>
      <c r="N40" s="40">
        <v>0</v>
      </c>
      <c r="O40" s="40">
        <v>0</v>
      </c>
      <c r="P40" s="41">
        <v>0</v>
      </c>
      <c r="Q40" s="42">
        <v>5560</v>
      </c>
      <c r="R40" s="43">
        <v>4191</v>
      </c>
      <c r="S40" s="43">
        <v>5560</v>
      </c>
      <c r="T40" s="44">
        <v>5170.8</v>
      </c>
      <c r="U40" s="45">
        <v>14.34</v>
      </c>
      <c r="V40" s="44">
        <v>3897.63</v>
      </c>
      <c r="W40" s="45">
        <v>27.66</v>
      </c>
      <c r="X40" s="44">
        <v>5170.8</v>
      </c>
      <c r="Y40" s="52">
        <v>25.25</v>
      </c>
      <c r="Z40" s="47">
        <v>3706</v>
      </c>
      <c r="AA40" s="43">
        <v>5128</v>
      </c>
      <c r="AB40" s="43">
        <v>4880</v>
      </c>
      <c r="AC40" s="44">
        <v>3446.5800000000004</v>
      </c>
      <c r="AD40" s="45">
        <v>26.83</v>
      </c>
      <c r="AE40" s="44">
        <v>4769.04</v>
      </c>
      <c r="AF40" s="45">
        <v>23.63</v>
      </c>
      <c r="AG40" s="44">
        <v>4538.400000000001</v>
      </c>
      <c r="AH40" s="53">
        <v>22.17</v>
      </c>
      <c r="AI40" s="116">
        <f t="shared" si="0"/>
        <v>52.91</v>
      </c>
      <c r="AJ40" s="117">
        <f t="shared" si="1"/>
        <v>50.459999999999994</v>
      </c>
      <c r="AK40" s="118">
        <f t="shared" si="2"/>
        <v>103.36999999999999</v>
      </c>
    </row>
    <row r="41" spans="1:37" ht="15.75" thickBot="1">
      <c r="A41" s="120">
        <v>11</v>
      </c>
      <c r="B41" s="55" t="s">
        <v>130</v>
      </c>
      <c r="C41" s="55" t="s">
        <v>131</v>
      </c>
      <c r="D41" s="56" t="s">
        <v>132</v>
      </c>
      <c r="E41" s="121" t="s">
        <v>91</v>
      </c>
      <c r="F41" s="122" t="s">
        <v>133</v>
      </c>
      <c r="G41" s="59" t="s">
        <v>114</v>
      </c>
      <c r="H41" s="60">
        <v>1030</v>
      </c>
      <c r="I41" s="61">
        <v>0.768</v>
      </c>
      <c r="J41" s="61">
        <v>13.97</v>
      </c>
      <c r="K41" s="62">
        <v>0.8219035507774107</v>
      </c>
      <c r="L41" s="63">
        <v>0.85</v>
      </c>
      <c r="M41" s="64">
        <v>0</v>
      </c>
      <c r="N41" s="64">
        <v>0</v>
      </c>
      <c r="O41" s="64">
        <v>0</v>
      </c>
      <c r="P41" s="65">
        <v>0</v>
      </c>
      <c r="Q41" s="66">
        <v>59940</v>
      </c>
      <c r="R41" s="67">
        <v>59940</v>
      </c>
      <c r="S41" s="67">
        <v>59940</v>
      </c>
      <c r="T41" s="68">
        <v>50949</v>
      </c>
      <c r="U41" s="69">
        <v>1.46</v>
      </c>
      <c r="V41" s="68">
        <v>50949</v>
      </c>
      <c r="W41" s="69">
        <v>2.12</v>
      </c>
      <c r="X41" s="68">
        <v>50949</v>
      </c>
      <c r="Y41" s="70">
        <v>2.56</v>
      </c>
      <c r="Z41" s="71">
        <v>3380</v>
      </c>
      <c r="AA41" s="67">
        <v>3975</v>
      </c>
      <c r="AB41" s="67">
        <v>3493</v>
      </c>
      <c r="AC41" s="68">
        <v>2873</v>
      </c>
      <c r="AD41" s="69">
        <v>32.19</v>
      </c>
      <c r="AE41" s="68">
        <v>3378.75</v>
      </c>
      <c r="AF41" s="69">
        <v>33.36</v>
      </c>
      <c r="AG41" s="68">
        <v>2969.0499999999997</v>
      </c>
      <c r="AH41" s="72">
        <v>33.88</v>
      </c>
      <c r="AI41" s="123">
        <f t="shared" si="0"/>
        <v>4.680000000000001</v>
      </c>
      <c r="AJ41" s="124">
        <f t="shared" si="1"/>
        <v>67.24000000000001</v>
      </c>
      <c r="AK41" s="125">
        <f t="shared" si="2"/>
        <v>71.92000000000002</v>
      </c>
    </row>
    <row r="44" spans="1:6" ht="20.25">
      <c r="A44" s="142" t="s">
        <v>134</v>
      </c>
      <c r="B44" s="142"/>
      <c r="C44" s="143"/>
      <c r="D44" s="144"/>
      <c r="E44" s="10"/>
      <c r="F44" s="11"/>
    </row>
    <row r="45" spans="1:6" ht="20.25">
      <c r="A45" s="143"/>
      <c r="B45" s="143"/>
      <c r="C45" s="143"/>
      <c r="D45" s="144"/>
      <c r="E45" s="10"/>
      <c r="F45" s="11"/>
    </row>
    <row r="46" ht="13.5" thickBot="1"/>
    <row r="47" spans="1:6" ht="13.5" thickBot="1">
      <c r="A47" s="151" t="s">
        <v>14</v>
      </c>
      <c r="B47" s="138" t="s">
        <v>15</v>
      </c>
      <c r="C47" s="138" t="s">
        <v>16</v>
      </c>
      <c r="D47" s="138" t="s">
        <v>17</v>
      </c>
      <c r="E47" s="138" t="s">
        <v>18</v>
      </c>
      <c r="F47" s="140" t="s">
        <v>19</v>
      </c>
    </row>
    <row r="48" spans="1:6" ht="13.5" thickBot="1">
      <c r="A48" s="152"/>
      <c r="B48" s="139"/>
      <c r="C48" s="139"/>
      <c r="D48" s="139"/>
      <c r="E48" s="139"/>
      <c r="F48" s="141"/>
    </row>
    <row r="49" spans="1:6" ht="15">
      <c r="A49" s="102">
        <v>1</v>
      </c>
      <c r="B49" s="31" t="s">
        <v>62</v>
      </c>
      <c r="C49" s="31" t="s">
        <v>63</v>
      </c>
      <c r="D49" s="32" t="s">
        <v>64</v>
      </c>
      <c r="E49" s="33" t="s">
        <v>49</v>
      </c>
      <c r="F49" s="126" t="s">
        <v>65</v>
      </c>
    </row>
    <row r="50" spans="1:6" ht="15">
      <c r="A50" s="102">
        <v>2</v>
      </c>
      <c r="B50" s="31" t="s">
        <v>57</v>
      </c>
      <c r="C50" s="31" t="s">
        <v>58</v>
      </c>
      <c r="D50" s="32" t="s">
        <v>59</v>
      </c>
      <c r="E50" s="33" t="s">
        <v>49</v>
      </c>
      <c r="F50" s="126" t="s">
        <v>60</v>
      </c>
    </row>
    <row r="51" spans="1:6" ht="15">
      <c r="A51" s="102">
        <v>3</v>
      </c>
      <c r="B51" s="31" t="s">
        <v>46</v>
      </c>
      <c r="C51" s="31" t="s">
        <v>47</v>
      </c>
      <c r="D51" s="32" t="s">
        <v>48</v>
      </c>
      <c r="E51" s="33" t="s">
        <v>49</v>
      </c>
      <c r="F51" s="126" t="s">
        <v>50</v>
      </c>
    </row>
    <row r="52" spans="1:6" ht="15.75" thickBot="1">
      <c r="A52" s="127">
        <v>4</v>
      </c>
      <c r="B52" s="55" t="s">
        <v>52</v>
      </c>
      <c r="C52" s="55" t="s">
        <v>53</v>
      </c>
      <c r="D52" s="56" t="s">
        <v>54</v>
      </c>
      <c r="E52" s="57" t="s">
        <v>49</v>
      </c>
      <c r="F52" s="128" t="s">
        <v>55</v>
      </c>
    </row>
    <row r="55" spans="1:6" ht="20.25">
      <c r="A55" s="142" t="s">
        <v>135</v>
      </c>
      <c r="B55" s="142"/>
      <c r="C55" s="143"/>
      <c r="D55" s="144"/>
      <c r="E55" s="10"/>
      <c r="F55" s="11"/>
    </row>
    <row r="56" spans="1:6" ht="20.25">
      <c r="A56" s="143"/>
      <c r="B56" s="143"/>
      <c r="C56" s="143"/>
      <c r="D56" s="144"/>
      <c r="E56" s="10"/>
      <c r="F56" s="11"/>
    </row>
    <row r="57" ht="13.5" thickBot="1"/>
    <row r="58" spans="1:6" ht="12.75">
      <c r="A58" s="145" t="s">
        <v>14</v>
      </c>
      <c r="B58" s="147" t="s">
        <v>15</v>
      </c>
      <c r="C58" s="147" t="s">
        <v>16</v>
      </c>
      <c r="D58" s="147" t="s">
        <v>17</v>
      </c>
      <c r="E58" s="147" t="s">
        <v>18</v>
      </c>
      <c r="F58" s="149" t="s">
        <v>19</v>
      </c>
    </row>
    <row r="59" spans="1:6" ht="13.5" thickBot="1">
      <c r="A59" s="146"/>
      <c r="B59" s="148"/>
      <c r="C59" s="148"/>
      <c r="D59" s="148"/>
      <c r="E59" s="148"/>
      <c r="F59" s="150"/>
    </row>
    <row r="60" spans="1:6" ht="15">
      <c r="A60" s="129">
        <v>1</v>
      </c>
      <c r="B60" s="31" t="s">
        <v>104</v>
      </c>
      <c r="C60" s="31" t="s">
        <v>105</v>
      </c>
      <c r="D60" s="32" t="s">
        <v>106</v>
      </c>
      <c r="E60" s="33" t="s">
        <v>49</v>
      </c>
      <c r="F60" s="126" t="s">
        <v>107</v>
      </c>
    </row>
    <row r="61" spans="1:6" ht="15">
      <c r="A61" s="102">
        <v>2</v>
      </c>
      <c r="B61" s="130" t="s">
        <v>115</v>
      </c>
      <c r="C61" s="130" t="s">
        <v>105</v>
      </c>
      <c r="D61" s="131" t="s">
        <v>116</v>
      </c>
      <c r="E61" s="106" t="s">
        <v>112</v>
      </c>
      <c r="F61" s="132" t="s">
        <v>113</v>
      </c>
    </row>
    <row r="62" spans="1:6" ht="15">
      <c r="A62" s="102">
        <v>3</v>
      </c>
      <c r="B62" s="130" t="s">
        <v>117</v>
      </c>
      <c r="C62" s="130" t="s">
        <v>118</v>
      </c>
      <c r="D62" s="131" t="s">
        <v>119</v>
      </c>
      <c r="E62" s="106" t="s">
        <v>49</v>
      </c>
      <c r="F62" s="132" t="s">
        <v>120</v>
      </c>
    </row>
    <row r="63" spans="1:6" ht="15">
      <c r="A63" s="102">
        <v>4</v>
      </c>
      <c r="B63" s="130" t="s">
        <v>122</v>
      </c>
      <c r="C63" s="130" t="s">
        <v>99</v>
      </c>
      <c r="D63" s="131" t="s">
        <v>123</v>
      </c>
      <c r="E63" s="106" t="s">
        <v>49</v>
      </c>
      <c r="F63" s="137" t="s">
        <v>137</v>
      </c>
    </row>
    <row r="64" spans="1:6" ht="15">
      <c r="A64" s="102">
        <v>5</v>
      </c>
      <c r="B64" s="130" t="s">
        <v>128</v>
      </c>
      <c r="C64" s="130" t="s">
        <v>110</v>
      </c>
      <c r="D64" s="131" t="s">
        <v>129</v>
      </c>
      <c r="E64" s="106" t="s">
        <v>101</v>
      </c>
      <c r="F64" s="132" t="s">
        <v>113</v>
      </c>
    </row>
    <row r="65" spans="1:6" ht="15.75" thickBot="1">
      <c r="A65" s="120">
        <v>6</v>
      </c>
      <c r="B65" s="133" t="s">
        <v>130</v>
      </c>
      <c r="C65" s="133" t="s">
        <v>131</v>
      </c>
      <c r="D65" s="134" t="s">
        <v>132</v>
      </c>
      <c r="E65" s="121" t="s">
        <v>91</v>
      </c>
      <c r="F65" s="135" t="s">
        <v>133</v>
      </c>
    </row>
  </sheetData>
  <sheetProtection/>
  <mergeCells count="76">
    <mergeCell ref="A1:C1"/>
    <mergeCell ref="I1:K1"/>
    <mergeCell ref="A2:C2"/>
    <mergeCell ref="I2:K2"/>
    <mergeCell ref="A3:C3"/>
    <mergeCell ref="I3:K3"/>
    <mergeCell ref="A4:C5"/>
    <mergeCell ref="D4:D5"/>
    <mergeCell ref="Q6:Y6"/>
    <mergeCell ref="Z6:AH6"/>
    <mergeCell ref="AI6:AI8"/>
    <mergeCell ref="AJ6:AJ8"/>
    <mergeCell ref="Z7:AB7"/>
    <mergeCell ref="AC7:AH7"/>
    <mergeCell ref="AK6:AK8"/>
    <mergeCell ref="A7:A8"/>
    <mergeCell ref="B7:B8"/>
    <mergeCell ref="C7:C8"/>
    <mergeCell ref="D7:D8"/>
    <mergeCell ref="E7:E8"/>
    <mergeCell ref="F7:F8"/>
    <mergeCell ref="M7:P7"/>
    <mergeCell ref="Q7:S7"/>
    <mergeCell ref="T7:Y7"/>
    <mergeCell ref="A15:C16"/>
    <mergeCell ref="D15:D16"/>
    <mergeCell ref="Q17:Y17"/>
    <mergeCell ref="Z17:AH17"/>
    <mergeCell ref="AI17:AI19"/>
    <mergeCell ref="AJ17:AJ19"/>
    <mergeCell ref="Z18:AB18"/>
    <mergeCell ref="AC18:AH18"/>
    <mergeCell ref="AK17:AK19"/>
    <mergeCell ref="A18:A19"/>
    <mergeCell ref="B18:B19"/>
    <mergeCell ref="C18:C19"/>
    <mergeCell ref="D18:D19"/>
    <mergeCell ref="E18:E19"/>
    <mergeCell ref="F18:F19"/>
    <mergeCell ref="M18:P18"/>
    <mergeCell ref="Q18:S18"/>
    <mergeCell ref="T18:Y18"/>
    <mergeCell ref="A26:C27"/>
    <mergeCell ref="D26:D27"/>
    <mergeCell ref="Q28:Y28"/>
    <mergeCell ref="Z28:AH28"/>
    <mergeCell ref="AI28:AI30"/>
    <mergeCell ref="AJ28:AJ30"/>
    <mergeCell ref="Z29:AB29"/>
    <mergeCell ref="AC29:AH29"/>
    <mergeCell ref="AK28:AK30"/>
    <mergeCell ref="A29:A30"/>
    <mergeCell ref="B29:B30"/>
    <mergeCell ref="C29:C30"/>
    <mergeCell ref="D29:D30"/>
    <mergeCell ref="E29:E30"/>
    <mergeCell ref="F29:F30"/>
    <mergeCell ref="M29:P29"/>
    <mergeCell ref="Q29:S29"/>
    <mergeCell ref="T29:Y29"/>
    <mergeCell ref="A44:C45"/>
    <mergeCell ref="D44:D45"/>
    <mergeCell ref="A47:A48"/>
    <mergeCell ref="B47:B48"/>
    <mergeCell ref="C47:C48"/>
    <mergeCell ref="D47:D48"/>
    <mergeCell ref="E47:E48"/>
    <mergeCell ref="F47:F48"/>
    <mergeCell ref="A55:C56"/>
    <mergeCell ref="D55:D56"/>
    <mergeCell ref="A58:A59"/>
    <mergeCell ref="B58:B59"/>
    <mergeCell ref="C58:C59"/>
    <mergeCell ref="D58:D59"/>
    <mergeCell ref="E58:E59"/>
    <mergeCell ref="F58:F59"/>
  </mergeCells>
  <conditionalFormatting sqref="AF12">
    <cfRule type="cellIs" priority="13" dxfId="1" operator="equal">
      <formula>AD12</formula>
    </cfRule>
    <cfRule type="cellIs" priority="14" dxfId="1" operator="equal">
      <formula>AH12</formula>
    </cfRule>
    <cfRule type="cellIs" priority="15" dxfId="15" operator="equal">
      <formula>MIN(AD12:AH12)</formula>
    </cfRule>
  </conditionalFormatting>
  <conditionalFormatting sqref="AH12">
    <cfRule type="cellIs" priority="10" dxfId="1" operator="equal">
      <formula>AD12</formula>
    </cfRule>
    <cfRule type="cellIs" priority="11" dxfId="1" operator="equal">
      <formula>AF12</formula>
    </cfRule>
    <cfRule type="cellIs" priority="12" dxfId="15" operator="equal">
      <formula>MIN(AD12:AH12)</formula>
    </cfRule>
  </conditionalFormatting>
  <conditionalFormatting sqref="AD9:AD12 U9:U12 AD20:AD23 U20:U23 AD31:AD41 U31:U41">
    <cfRule type="cellIs" priority="7" dxfId="1" operator="equal">
      <formula>W9</formula>
    </cfRule>
    <cfRule type="cellIs" priority="8" dxfId="1" operator="equal">
      <formula>Y9</formula>
    </cfRule>
    <cfRule type="cellIs" priority="9" dxfId="15" operator="equal">
      <formula>MIN(U9:Y9)</formula>
    </cfRule>
  </conditionalFormatting>
  <conditionalFormatting sqref="W12">
    <cfRule type="cellIs" priority="4" dxfId="1" operator="equal">
      <formula>U12</formula>
    </cfRule>
    <cfRule type="cellIs" priority="5" dxfId="1" operator="equal">
      <formula>Y12</formula>
    </cfRule>
    <cfRule type="cellIs" priority="6" dxfId="15" operator="equal">
      <formula>MIN(U12:Y12)</formula>
    </cfRule>
  </conditionalFormatting>
  <conditionalFormatting sqref="Y12">
    <cfRule type="cellIs" priority="1" dxfId="1" operator="equal">
      <formula>U12</formula>
    </cfRule>
    <cfRule type="cellIs" priority="2" dxfId="1" operator="equal">
      <formula>W12</formula>
    </cfRule>
    <cfRule type="cellIs" priority="3" dxfId="15" operator="equal">
      <formula>MIN(U12:Y12)</formula>
    </cfRule>
  </conditionalFormatting>
  <printOptions/>
  <pageMargins left="0" right="0" top="0.1968503937007874" bottom="0.1968503937007874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ladous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Douša</dc:creator>
  <cp:keywords/>
  <dc:description/>
  <cp:lastModifiedBy>Ladislav Douša</cp:lastModifiedBy>
  <dcterms:created xsi:type="dcterms:W3CDTF">2020-07-26T20:17:22Z</dcterms:created>
  <dcterms:modified xsi:type="dcterms:W3CDTF">2020-07-27T15:56:00Z</dcterms:modified>
  <cp:category/>
  <cp:version/>
  <cp:contentType/>
  <cp:contentStatus/>
</cp:coreProperties>
</file>