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65" windowWidth="15480" windowHeight="4350" tabRatio="929" activeTab="0"/>
  </bookViews>
  <sheets>
    <sheet name="NSS-regatta" sheetId="1" r:id="rId1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0">'NSS-regatta'!$A$1:$M$25</definedName>
  </definedNames>
  <calcPr fullCalcOnLoad="1"/>
</workbook>
</file>

<file path=xl/sharedStrings.xml><?xml version="1.0" encoding="utf-8"?>
<sst xmlns="http://schemas.openxmlformats.org/spreadsheetml/2006/main" count="80" uniqueCount="72">
  <si>
    <t>Licence</t>
  </si>
  <si>
    <t>Poř.</t>
  </si>
  <si>
    <t>Přijmení a jméno</t>
  </si>
  <si>
    <t>Klub</t>
  </si>
  <si>
    <t>Jméno modelu</t>
  </si>
  <si>
    <t>Měřítko</t>
  </si>
  <si>
    <t>Podpis</t>
  </si>
  <si>
    <t>Jízdní zkouška</t>
  </si>
  <si>
    <t>Ved. startoviště</t>
  </si>
  <si>
    <t>Rozhodčí</t>
  </si>
  <si>
    <t>Hlavní rozhodčí</t>
  </si>
  <si>
    <t>Sekretář</t>
  </si>
  <si>
    <t>1:20</t>
  </si>
  <si>
    <t>1:10</t>
  </si>
  <si>
    <t>1:12</t>
  </si>
  <si>
    <t>Otakar Holan</t>
  </si>
  <si>
    <t>Jan Jedlička</t>
  </si>
  <si>
    <t>R-24</t>
  </si>
  <si>
    <t>Emler Vratislav</t>
  </si>
  <si>
    <t>CZ-11/A</t>
  </si>
  <si>
    <t>Regatta</t>
  </si>
  <si>
    <t>"NAUTILUS"Proboštov</t>
  </si>
  <si>
    <t>KLoM Fregata Bakov n. J.</t>
  </si>
  <si>
    <t>CZ-02/A/OS</t>
  </si>
  <si>
    <t>KLM "Royal Dux" Duchcov</t>
  </si>
  <si>
    <t>S</t>
  </si>
  <si>
    <t>V</t>
  </si>
  <si>
    <t>R</t>
  </si>
  <si>
    <t>Dosažený čas T [s]</t>
  </si>
  <si>
    <t>[mm]</t>
  </si>
  <si>
    <t>[kg]</t>
  </si>
  <si>
    <t>Sea Wind</t>
  </si>
  <si>
    <t>1:22</t>
  </si>
  <si>
    <t>1:15</t>
  </si>
  <si>
    <t>Slížek Josef</t>
  </si>
  <si>
    <t>028-008</t>
  </si>
  <si>
    <t>Uherková Marcela</t>
  </si>
  <si>
    <t>480-008</t>
  </si>
  <si>
    <t>Corona SK 40</t>
  </si>
  <si>
    <t>Zapletal Karel</t>
  </si>
  <si>
    <t>134-006</t>
  </si>
  <si>
    <t>Egrt Karel</t>
  </si>
  <si>
    <t>091-001</t>
  </si>
  <si>
    <t>Thalassa</t>
  </si>
  <si>
    <t>131-027</t>
  </si>
  <si>
    <t>Atlantis</t>
  </si>
  <si>
    <t>Kroupa Milan</t>
  </si>
  <si>
    <t>131-011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</si>
  <si>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</si>
  <si>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</si>
  <si>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</si>
  <si>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</si>
  <si>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</si>
  <si>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Zdeněk Tomášek</t>
  </si>
  <si>
    <t>Adix</t>
  </si>
  <si>
    <t>Šimůnek Karel</t>
  </si>
  <si>
    <t>316-010</t>
  </si>
  <si>
    <t>Dove</t>
  </si>
  <si>
    <t>1:45</t>
  </si>
  <si>
    <t>Admirál Jablonec n. N.</t>
  </si>
  <si>
    <t>1:16</t>
  </si>
  <si>
    <t>Dorian Gray 2</t>
  </si>
  <si>
    <t>KLM Drozdov</t>
  </si>
  <si>
    <t>Pen Duick</t>
  </si>
  <si>
    <t>131-058</t>
  </si>
  <si>
    <t>Jakubík Miloš</t>
  </si>
  <si>
    <t>Přepočít. Jízdy Tz [s]</t>
  </si>
  <si>
    <t>MK "Morava" Hodonín</t>
  </si>
  <si>
    <t>R-8</t>
  </si>
  <si>
    <t>Soutěž: 5. soutěž  "Seriálu MiČR - NS"; Duchcov; rybník Barbora 2009</t>
  </si>
  <si>
    <t>Termín: 5.09.2009 - 6.09.2009</t>
  </si>
  <si>
    <t>Petr Lukeš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</si>
</sst>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3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52" applyFont="1" applyFill="1" applyBorder="1" applyAlignment="1">
      <alignment vertical="center"/>
      <protection/>
    </xf>
    <xf numFmtId="49" fontId="0" fillId="0" borderId="12" xfId="52" applyNumberFormat="1" applyFont="1" applyFill="1" applyBorder="1" applyAlignment="1">
      <alignment horizontal="center" vertical="center"/>
      <protection/>
    </xf>
    <xf numFmtId="3" fontId="1" fillId="0" borderId="12" xfId="50" applyNumberFormat="1" applyFont="1" applyFill="1" applyBorder="1" applyAlignment="1" applyProtection="1">
      <alignment horizontal="center" vertical="center"/>
      <protection locked="0"/>
    </xf>
    <xf numFmtId="164" fontId="1" fillId="0" borderId="12" xfId="50" applyNumberFormat="1" applyFont="1" applyFill="1" applyBorder="1" applyAlignment="1" applyProtection="1">
      <alignment horizontal="center" vertical="center"/>
      <protection locked="0"/>
    </xf>
    <xf numFmtId="4" fontId="1" fillId="0" borderId="12" xfId="50" applyNumberFormat="1" applyFont="1" applyFill="1" applyBorder="1" applyAlignment="1" applyProtection="1">
      <alignment horizontal="center" vertical="center"/>
      <protection locked="0"/>
    </xf>
    <xf numFmtId="165" fontId="12" fillId="0" borderId="12" xfId="0" applyNumberFormat="1" applyFont="1" applyFill="1" applyBorder="1" applyAlignment="1">
      <alignment horizontal="center" vertical="center"/>
    </xf>
    <xf numFmtId="0" fontId="0" fillId="0" borderId="16" xfId="52" applyFont="1" applyFill="1" applyBorder="1" applyAlignment="1">
      <alignment vertical="center"/>
      <protection/>
    </xf>
    <xf numFmtId="0" fontId="0" fillId="0" borderId="17" xfId="0" applyFill="1" applyBorder="1" applyAlignment="1">
      <alignment horizontal="center"/>
    </xf>
    <xf numFmtId="165" fontId="12" fillId="0" borderId="18" xfId="0" applyNumberFormat="1" applyFont="1" applyFill="1" applyBorder="1" applyAlignment="1">
      <alignment horizontal="center" vertical="center"/>
    </xf>
    <xf numFmtId="0" fontId="0" fillId="0" borderId="12" xfId="49" applyFont="1" applyBorder="1">
      <alignment/>
      <protection/>
    </xf>
    <xf numFmtId="3" fontId="1" fillId="0" borderId="12" xfId="51" applyNumberFormat="1" applyFont="1" applyFill="1" applyBorder="1" applyAlignment="1" applyProtection="1">
      <alignment horizontal="center" vertical="center"/>
      <protection locked="0"/>
    </xf>
    <xf numFmtId="164" fontId="1" fillId="0" borderId="12" xfId="51" applyNumberFormat="1" applyFont="1" applyFill="1" applyBorder="1" applyAlignment="1" applyProtection="1">
      <alignment horizontal="center" vertical="center"/>
      <protection locked="0"/>
    </xf>
    <xf numFmtId="4" fontId="1" fillId="0" borderId="12" xfId="51" applyNumberFormat="1" applyFont="1" applyFill="1" applyBorder="1" applyAlignment="1" applyProtection="1">
      <alignment horizontal="center" vertical="center"/>
      <protection locked="0"/>
    </xf>
    <xf numFmtId="3" fontId="1" fillId="0" borderId="18" xfId="51" applyNumberFormat="1" applyFont="1" applyFill="1" applyBorder="1" applyAlignment="1" applyProtection="1">
      <alignment horizontal="center" vertical="center"/>
      <protection locked="0"/>
    </xf>
    <xf numFmtId="164" fontId="1" fillId="0" borderId="18" xfId="51" applyNumberFormat="1" applyFont="1" applyFill="1" applyBorder="1" applyAlignment="1" applyProtection="1">
      <alignment horizontal="center" vertical="center"/>
      <protection locked="0"/>
    </xf>
    <xf numFmtId="4" fontId="1" fillId="0" borderId="18" xfId="51" applyNumberFormat="1" applyFont="1" applyFill="1" applyBorder="1" applyAlignment="1" applyProtection="1">
      <alignment horizontal="center" vertical="center"/>
      <protection locked="0"/>
    </xf>
    <xf numFmtId="49" fontId="1" fillId="0" borderId="19" xfId="48" applyNumberFormat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8" xfId="52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5" xfId="52" applyFont="1" applyFill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1" fillId="0" borderId="26" xfId="47" applyNumberFormat="1" applyFont="1" applyBorder="1" applyAlignment="1">
      <alignment vertical="center"/>
      <protection/>
    </xf>
    <xf numFmtId="49" fontId="0" fillId="0" borderId="12" xfId="52" applyNumberFormat="1" applyFont="1" applyFill="1" applyBorder="1" applyAlignment="1">
      <alignment horizontal="left" vertical="center"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12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24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4-A jun" xfId="47"/>
    <cellStyle name="normální_F4-A sen" xfId="48"/>
    <cellStyle name="normální_Regatta_vysl" xfId="49"/>
    <cellStyle name="normální_Regatta_vysl_06" xfId="50"/>
    <cellStyle name="normální_Regatta_vysl_06_výsledková listina 2008 - 1 soutěž" xfId="51"/>
    <cellStyle name="normální_St_listiny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6" ht="15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N2" s="47"/>
      <c r="O2" s="46"/>
      <c r="P2" s="47"/>
    </row>
    <row r="3" spans="1:16" ht="15">
      <c r="A3" s="90" t="s">
        <v>20</v>
      </c>
      <c r="B3" s="90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48"/>
      <c r="O3" s="46"/>
      <c r="P3" s="47"/>
    </row>
    <row r="4" spans="1:16" ht="15">
      <c r="A4" s="90"/>
      <c r="B4" s="9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50"/>
      <c r="O4" s="55"/>
      <c r="P4" s="48"/>
    </row>
    <row r="5" spans="14:15" ht="13.5" thickBot="1">
      <c r="N5" s="1"/>
      <c r="O5" s="1"/>
    </row>
    <row r="6" spans="1:15" ht="12.75" customHeight="1" thickBot="1">
      <c r="A6" s="73" t="s">
        <v>1</v>
      </c>
      <c r="B6" s="75" t="s">
        <v>2</v>
      </c>
      <c r="C6" s="75" t="s">
        <v>0</v>
      </c>
      <c r="D6" s="75" t="s">
        <v>3</v>
      </c>
      <c r="E6" s="75" t="s">
        <v>4</v>
      </c>
      <c r="F6" s="75" t="s">
        <v>5</v>
      </c>
      <c r="G6" s="9" t="s">
        <v>50</v>
      </c>
      <c r="H6" s="9" t="s">
        <v>25</v>
      </c>
      <c r="I6" s="10" t="s">
        <v>26</v>
      </c>
      <c r="J6" s="86" t="s">
        <v>27</v>
      </c>
      <c r="K6" s="86" t="s">
        <v>51</v>
      </c>
      <c r="L6" s="87" t="s">
        <v>28</v>
      </c>
      <c r="M6" s="84" t="s">
        <v>66</v>
      </c>
      <c r="N6" s="1"/>
      <c r="O6" s="1"/>
    </row>
    <row r="7" spans="1:15" ht="14.25">
      <c r="A7" s="74"/>
      <c r="B7" s="76"/>
      <c r="C7" s="76"/>
      <c r="D7" s="76"/>
      <c r="E7" s="76"/>
      <c r="F7" s="76"/>
      <c r="G7" s="37" t="s">
        <v>29</v>
      </c>
      <c r="H7" s="37" t="s">
        <v>52</v>
      </c>
      <c r="I7" s="37" t="s">
        <v>30</v>
      </c>
      <c r="J7" s="87"/>
      <c r="K7" s="87"/>
      <c r="L7" s="89"/>
      <c r="M7" s="85"/>
      <c r="N7" s="1"/>
      <c r="O7" s="1"/>
    </row>
    <row r="8" spans="1:16" ht="15" customHeight="1">
      <c r="A8" s="11">
        <v>1</v>
      </c>
      <c r="B8" s="18" t="s">
        <v>65</v>
      </c>
      <c r="C8" s="40" t="s">
        <v>64</v>
      </c>
      <c r="D8" s="30" t="s">
        <v>59</v>
      </c>
      <c r="E8" s="57" t="s">
        <v>45</v>
      </c>
      <c r="F8" s="13" t="s">
        <v>12</v>
      </c>
      <c r="G8" s="22">
        <v>1100</v>
      </c>
      <c r="H8" s="23">
        <v>0.855</v>
      </c>
      <c r="I8" s="24">
        <v>16.5</v>
      </c>
      <c r="J8" s="17">
        <f aca="true" t="shared" si="0" ref="J8:J16">G8*SQRT(H8)/(456*POWER(I8,1/3))</f>
        <v>0.8761589838909538</v>
      </c>
      <c r="K8" s="17">
        <f aca="true" t="shared" si="1" ref="K8:K16">IF(J8&gt;1,J8/J8^(2*LOG10(J8)),J8*J8^(2*LOG10(J8)))</f>
        <v>0.8895622834146238</v>
      </c>
      <c r="L8" s="38">
        <v>2089</v>
      </c>
      <c r="M8" s="39">
        <f aca="true" t="shared" si="2" ref="M8:M16">K8*L8</f>
        <v>1858.2956100531492</v>
      </c>
      <c r="N8" s="1"/>
      <c r="O8" s="1"/>
      <c r="P8" s="36"/>
    </row>
    <row r="9" spans="1:16" ht="15" customHeight="1">
      <c r="A9" s="11">
        <v>2</v>
      </c>
      <c r="B9" s="12" t="s">
        <v>36</v>
      </c>
      <c r="C9" s="51" t="s">
        <v>37</v>
      </c>
      <c r="D9" s="29" t="s">
        <v>67</v>
      </c>
      <c r="E9" s="29" t="s">
        <v>38</v>
      </c>
      <c r="F9" s="13" t="s">
        <v>13</v>
      </c>
      <c r="G9" s="14">
        <v>970</v>
      </c>
      <c r="H9" s="15">
        <v>0.352</v>
      </c>
      <c r="I9" s="16">
        <v>6.25</v>
      </c>
      <c r="J9" s="17">
        <f t="shared" si="0"/>
        <v>0.6851487728733633</v>
      </c>
      <c r="K9" s="17">
        <f t="shared" si="1"/>
        <v>0.7757434060999596</v>
      </c>
      <c r="L9" s="38">
        <v>2489</v>
      </c>
      <c r="M9" s="39">
        <f t="shared" si="2"/>
        <v>1930.8253377827996</v>
      </c>
      <c r="N9" s="1"/>
      <c r="O9" s="1"/>
      <c r="P9" s="36"/>
    </row>
    <row r="10" spans="1:16" ht="15" customHeight="1">
      <c r="A10" s="11">
        <v>3</v>
      </c>
      <c r="B10" s="18" t="s">
        <v>39</v>
      </c>
      <c r="C10" s="31" t="s">
        <v>40</v>
      </c>
      <c r="D10" s="30" t="s">
        <v>24</v>
      </c>
      <c r="E10" s="32" t="s">
        <v>31</v>
      </c>
      <c r="F10" s="13" t="s">
        <v>32</v>
      </c>
      <c r="G10" s="14">
        <v>950</v>
      </c>
      <c r="H10" s="15">
        <v>0.39</v>
      </c>
      <c r="I10" s="16">
        <v>3.36</v>
      </c>
      <c r="J10" s="17">
        <f t="shared" si="0"/>
        <v>0.8686496326782525</v>
      </c>
      <c r="K10" s="17">
        <f t="shared" si="1"/>
        <v>0.8837401705585127</v>
      </c>
      <c r="L10" s="38">
        <v>2272</v>
      </c>
      <c r="M10" s="39">
        <f t="shared" si="2"/>
        <v>2007.857667508941</v>
      </c>
      <c r="N10" s="1"/>
      <c r="O10" s="1"/>
      <c r="P10" s="36"/>
    </row>
    <row r="11" spans="1:16" ht="15" customHeight="1">
      <c r="A11" s="11">
        <v>4</v>
      </c>
      <c r="B11" s="18" t="s">
        <v>46</v>
      </c>
      <c r="C11" s="31" t="s">
        <v>47</v>
      </c>
      <c r="D11" s="30" t="s">
        <v>59</v>
      </c>
      <c r="E11" s="32" t="s">
        <v>45</v>
      </c>
      <c r="F11" s="13" t="s">
        <v>12</v>
      </c>
      <c r="G11" s="22">
        <v>1100</v>
      </c>
      <c r="H11" s="23">
        <v>0.855</v>
      </c>
      <c r="I11" s="24">
        <v>16.5</v>
      </c>
      <c r="J11" s="17">
        <f t="shared" si="0"/>
        <v>0.8761589838909538</v>
      </c>
      <c r="K11" s="17">
        <f t="shared" si="1"/>
        <v>0.8895622834146238</v>
      </c>
      <c r="L11" s="38">
        <v>2448</v>
      </c>
      <c r="M11" s="39">
        <f t="shared" si="2"/>
        <v>2177.648469798999</v>
      </c>
      <c r="N11" s="1"/>
      <c r="O11" s="1"/>
      <c r="P11" s="36"/>
    </row>
    <row r="12" spans="1:16" ht="15" customHeight="1">
      <c r="A12" s="11">
        <v>5</v>
      </c>
      <c r="B12" s="18" t="s">
        <v>18</v>
      </c>
      <c r="C12" s="31" t="s">
        <v>44</v>
      </c>
      <c r="D12" s="30" t="s">
        <v>59</v>
      </c>
      <c r="E12" s="32" t="s">
        <v>43</v>
      </c>
      <c r="F12" s="13" t="s">
        <v>60</v>
      </c>
      <c r="G12" s="22">
        <v>860</v>
      </c>
      <c r="H12" s="23">
        <v>0.7</v>
      </c>
      <c r="I12" s="24">
        <v>11.7</v>
      </c>
      <c r="J12" s="17">
        <f t="shared" si="0"/>
        <v>0.6950574051403287</v>
      </c>
      <c r="K12" s="17">
        <f t="shared" si="1"/>
        <v>0.7797144972329396</v>
      </c>
      <c r="L12" s="38">
        <v>2937</v>
      </c>
      <c r="M12" s="39">
        <f t="shared" si="2"/>
        <v>2290.0214783731435</v>
      </c>
      <c r="N12" s="1"/>
      <c r="O12" s="1"/>
      <c r="P12" s="36"/>
    </row>
    <row r="13" spans="1:16" ht="15" customHeight="1">
      <c r="A13" s="11">
        <v>6</v>
      </c>
      <c r="B13" s="18" t="s">
        <v>48</v>
      </c>
      <c r="C13" s="31" t="s">
        <v>49</v>
      </c>
      <c r="D13" s="28" t="s">
        <v>21</v>
      </c>
      <c r="E13" s="32" t="s">
        <v>61</v>
      </c>
      <c r="F13" s="13" t="s">
        <v>33</v>
      </c>
      <c r="G13" s="22">
        <v>890</v>
      </c>
      <c r="H13" s="23">
        <v>0.99</v>
      </c>
      <c r="I13" s="24">
        <v>13.2</v>
      </c>
      <c r="J13" s="17">
        <f t="shared" si="0"/>
        <v>0.8217091396549883</v>
      </c>
      <c r="K13" s="17">
        <f t="shared" si="1"/>
        <v>0.8496970618045223</v>
      </c>
      <c r="L13" s="38">
        <v>3208</v>
      </c>
      <c r="M13" s="39">
        <f t="shared" si="2"/>
        <v>2725.828174268908</v>
      </c>
      <c r="N13" s="1"/>
      <c r="O13" s="1"/>
      <c r="P13" s="36"/>
    </row>
    <row r="14" spans="1:16" ht="15" customHeight="1">
      <c r="A14" s="11">
        <v>7</v>
      </c>
      <c r="B14" s="18" t="s">
        <v>34</v>
      </c>
      <c r="C14" s="31" t="s">
        <v>35</v>
      </c>
      <c r="D14" s="28" t="s">
        <v>21</v>
      </c>
      <c r="E14" s="32" t="s">
        <v>54</v>
      </c>
      <c r="F14" s="13" t="s">
        <v>58</v>
      </c>
      <c r="G14" s="22">
        <v>970</v>
      </c>
      <c r="H14" s="23">
        <v>0.525</v>
      </c>
      <c r="I14" s="24">
        <v>5.99</v>
      </c>
      <c r="J14" s="17">
        <f t="shared" si="0"/>
        <v>0.8486805891107655</v>
      </c>
      <c r="K14" s="17">
        <f t="shared" si="1"/>
        <v>0.8687584214571611</v>
      </c>
      <c r="L14" s="38">
        <v>3202</v>
      </c>
      <c r="M14" s="39">
        <f t="shared" si="2"/>
        <v>2781.76446550583</v>
      </c>
      <c r="N14" s="1"/>
      <c r="O14" s="1"/>
      <c r="P14" s="36"/>
    </row>
    <row r="15" spans="1:16" ht="15" customHeight="1">
      <c r="A15" s="11">
        <v>8</v>
      </c>
      <c r="B15" s="12" t="s">
        <v>41</v>
      </c>
      <c r="C15" s="33" t="s">
        <v>42</v>
      </c>
      <c r="D15" s="30" t="s">
        <v>62</v>
      </c>
      <c r="E15" s="29" t="s">
        <v>63</v>
      </c>
      <c r="F15" s="13" t="s">
        <v>13</v>
      </c>
      <c r="G15" s="22">
        <v>1020</v>
      </c>
      <c r="H15" s="23">
        <v>1.32</v>
      </c>
      <c r="I15" s="24">
        <v>15.73</v>
      </c>
      <c r="J15" s="17">
        <f t="shared" si="0"/>
        <v>1.0256819680534577</v>
      </c>
      <c r="K15" s="17">
        <f t="shared" si="1"/>
        <v>1.025109269133519</v>
      </c>
      <c r="L15" s="38">
        <v>2898</v>
      </c>
      <c r="M15" s="39">
        <f t="shared" si="2"/>
        <v>2970.7666619489382</v>
      </c>
      <c r="N15" s="1"/>
      <c r="O15" s="1"/>
      <c r="P15" s="36"/>
    </row>
    <row r="16" spans="1:16" ht="15" customHeight="1" thickBot="1">
      <c r="A16" s="19">
        <v>9</v>
      </c>
      <c r="B16" s="49" t="s">
        <v>55</v>
      </c>
      <c r="C16" s="53" t="s">
        <v>56</v>
      </c>
      <c r="D16" s="56" t="s">
        <v>22</v>
      </c>
      <c r="E16" s="49" t="s">
        <v>57</v>
      </c>
      <c r="F16" s="54" t="s">
        <v>14</v>
      </c>
      <c r="G16" s="25">
        <v>990</v>
      </c>
      <c r="H16" s="26">
        <v>0.842</v>
      </c>
      <c r="I16" s="27">
        <v>13.5</v>
      </c>
      <c r="J16" s="20">
        <f t="shared" si="0"/>
        <v>0.8366589763023851</v>
      </c>
      <c r="K16" s="20">
        <f t="shared" si="1"/>
        <v>0.8600940679303516</v>
      </c>
      <c r="L16" s="41">
        <v>3479</v>
      </c>
      <c r="M16" s="42">
        <f t="shared" si="2"/>
        <v>2992.267262329693</v>
      </c>
      <c r="N16" s="1"/>
      <c r="O16" s="1"/>
      <c r="P16" s="36"/>
    </row>
    <row r="17" ht="15" customHeight="1" thickBot="1"/>
    <row r="18" spans="2:13" ht="15" customHeight="1">
      <c r="B18" s="2" t="s">
        <v>7</v>
      </c>
      <c r="C18" s="80" t="s">
        <v>2</v>
      </c>
      <c r="D18" s="81"/>
      <c r="E18" s="3" t="s">
        <v>0</v>
      </c>
      <c r="F18" s="80" t="s">
        <v>6</v>
      </c>
      <c r="G18" s="82"/>
      <c r="H18" s="83"/>
      <c r="I18" s="43"/>
      <c r="J18" s="43"/>
      <c r="K18" s="43"/>
      <c r="L18" s="6"/>
      <c r="M18" s="6"/>
    </row>
    <row r="19" spans="2:13" ht="15" customHeight="1">
      <c r="B19" s="5" t="s">
        <v>8</v>
      </c>
      <c r="C19" s="79" t="s">
        <v>53</v>
      </c>
      <c r="D19" s="72"/>
      <c r="E19" s="44" t="s">
        <v>23</v>
      </c>
      <c r="F19" s="63"/>
      <c r="G19" s="64"/>
      <c r="H19" s="65"/>
      <c r="I19" s="43"/>
      <c r="J19" s="43"/>
      <c r="K19" s="43"/>
      <c r="L19" s="8"/>
      <c r="M19" s="6"/>
    </row>
    <row r="20" spans="2:13" ht="15" customHeight="1">
      <c r="B20" s="34" t="s">
        <v>9</v>
      </c>
      <c r="C20" s="71" t="s">
        <v>71</v>
      </c>
      <c r="D20" s="72"/>
      <c r="E20" s="44" t="s">
        <v>68</v>
      </c>
      <c r="F20" s="63"/>
      <c r="G20" s="64"/>
      <c r="H20" s="65"/>
      <c r="I20" s="45"/>
      <c r="J20" s="45"/>
      <c r="K20" s="45"/>
      <c r="L20" s="8"/>
      <c r="M20" s="6"/>
    </row>
    <row r="21" spans="2:13" ht="15" customHeight="1">
      <c r="B21" s="34"/>
      <c r="C21" s="61"/>
      <c r="D21" s="62"/>
      <c r="E21" s="44"/>
      <c r="F21" s="63"/>
      <c r="G21" s="64"/>
      <c r="H21" s="65"/>
      <c r="I21" s="7"/>
      <c r="J21" s="7"/>
      <c r="K21" s="7"/>
      <c r="L21" s="8"/>
      <c r="M21" s="6"/>
    </row>
    <row r="22" spans="2:13" ht="15" customHeight="1">
      <c r="B22" s="34"/>
      <c r="C22" s="61"/>
      <c r="D22" s="62"/>
      <c r="E22" s="21"/>
      <c r="F22" s="63"/>
      <c r="G22" s="64"/>
      <c r="H22" s="65"/>
      <c r="I22" s="7"/>
      <c r="J22" s="7"/>
      <c r="K22" s="7"/>
      <c r="L22" s="8"/>
      <c r="M22" s="6"/>
    </row>
    <row r="23" spans="2:13" ht="15" customHeight="1">
      <c r="B23" s="34"/>
      <c r="C23" s="61"/>
      <c r="D23" s="62"/>
      <c r="E23" s="4"/>
      <c r="F23" s="63"/>
      <c r="G23" s="64"/>
      <c r="H23" s="65"/>
      <c r="I23" s="7"/>
      <c r="J23" s="7"/>
      <c r="K23" s="7"/>
      <c r="L23" s="8"/>
      <c r="M23" s="6"/>
    </row>
    <row r="24" spans="2:13" ht="15" customHeight="1">
      <c r="B24" s="34" t="s">
        <v>10</v>
      </c>
      <c r="C24" s="61" t="s">
        <v>15</v>
      </c>
      <c r="D24" s="62"/>
      <c r="E24" s="44" t="s">
        <v>19</v>
      </c>
      <c r="F24" s="63"/>
      <c r="G24" s="64"/>
      <c r="H24" s="65"/>
      <c r="I24" s="45"/>
      <c r="J24" s="45"/>
      <c r="K24" s="45"/>
      <c r="L24" s="8"/>
      <c r="M24" s="6"/>
    </row>
    <row r="25" spans="2:13" ht="15" customHeight="1" thickBot="1">
      <c r="B25" s="35" t="s">
        <v>11</v>
      </c>
      <c r="C25" s="66" t="s">
        <v>16</v>
      </c>
      <c r="D25" s="67"/>
      <c r="E25" s="52" t="s">
        <v>17</v>
      </c>
      <c r="F25" s="68"/>
      <c r="G25" s="69"/>
      <c r="H25" s="70"/>
      <c r="I25" s="45"/>
      <c r="J25" s="45"/>
      <c r="K25" s="45"/>
      <c r="L25" s="8"/>
      <c r="M25" s="6"/>
    </row>
    <row r="26" ht="15" customHeight="1"/>
    <row r="27" spans="3:9" ht="12.75">
      <c r="C27" s="58"/>
      <c r="D27" s="60"/>
      <c r="E27" s="60"/>
      <c r="F27" s="60"/>
      <c r="G27" s="59"/>
      <c r="H27" s="59"/>
      <c r="I27" s="59"/>
    </row>
    <row r="28" spans="3:9" ht="12.75">
      <c r="C28" s="58"/>
      <c r="D28" s="60"/>
      <c r="E28" s="60"/>
      <c r="F28" s="60"/>
      <c r="G28" s="59"/>
      <c r="H28" s="59"/>
      <c r="I28" s="59"/>
    </row>
    <row r="29" spans="3:9" ht="12.75">
      <c r="C29" s="58"/>
      <c r="D29" s="60"/>
      <c r="E29" s="60"/>
      <c r="F29" s="60"/>
      <c r="G29" s="59"/>
      <c r="H29" s="59"/>
      <c r="I29" s="59"/>
    </row>
    <row r="30" spans="3:9" ht="12.75">
      <c r="C30" s="60"/>
      <c r="D30" s="60"/>
      <c r="E30" s="60"/>
      <c r="F30" s="60"/>
      <c r="G30" s="59"/>
      <c r="H30" s="59"/>
      <c r="I30" s="59"/>
    </row>
    <row r="31" spans="3:9" ht="12.75">
      <c r="C31" s="60"/>
      <c r="D31" s="60"/>
      <c r="E31" s="60"/>
      <c r="F31" s="60"/>
      <c r="G31" s="59"/>
      <c r="H31" s="59"/>
      <c r="I31" s="59"/>
    </row>
    <row r="32" spans="3:9" ht="12.75">
      <c r="C32" s="58"/>
      <c r="D32" s="60"/>
      <c r="E32" s="60"/>
      <c r="F32" s="60"/>
      <c r="G32" s="59"/>
      <c r="H32" s="59"/>
      <c r="I32" s="59"/>
    </row>
    <row r="33" spans="3:9" ht="12.75">
      <c r="C33" s="58"/>
      <c r="D33" s="58"/>
      <c r="E33" s="58"/>
      <c r="F33" s="58"/>
      <c r="G33" s="59"/>
      <c r="H33" s="59"/>
      <c r="I33" s="59"/>
    </row>
  </sheetData>
  <sheetProtection/>
  <mergeCells count="44">
    <mergeCell ref="A1:L1"/>
    <mergeCell ref="A2:L2"/>
    <mergeCell ref="F6:F7"/>
    <mergeCell ref="J6:J7"/>
    <mergeCell ref="L6:L7"/>
    <mergeCell ref="A3:B4"/>
    <mergeCell ref="C19:D19"/>
    <mergeCell ref="F19:H19"/>
    <mergeCell ref="C18:D18"/>
    <mergeCell ref="F18:H18"/>
    <mergeCell ref="A6:A7"/>
    <mergeCell ref="B6:B7"/>
    <mergeCell ref="C6:C7"/>
    <mergeCell ref="C3:M4"/>
    <mergeCell ref="M6:M7"/>
    <mergeCell ref="K6:K7"/>
    <mergeCell ref="D6:D7"/>
    <mergeCell ref="E6:E7"/>
    <mergeCell ref="C23:D23"/>
    <mergeCell ref="F23:H23"/>
    <mergeCell ref="C22:D22"/>
    <mergeCell ref="F22:H22"/>
    <mergeCell ref="C20:D20"/>
    <mergeCell ref="F20:H20"/>
    <mergeCell ref="C21:D21"/>
    <mergeCell ref="F21:H21"/>
    <mergeCell ref="C30:F30"/>
    <mergeCell ref="G30:I30"/>
    <mergeCell ref="C24:D24"/>
    <mergeCell ref="F24:H24"/>
    <mergeCell ref="C25:D25"/>
    <mergeCell ref="F25:H25"/>
    <mergeCell ref="C27:F27"/>
    <mergeCell ref="G27:I27"/>
    <mergeCell ref="C28:F28"/>
    <mergeCell ref="G28:I28"/>
    <mergeCell ref="C29:F29"/>
    <mergeCell ref="G29:I29"/>
    <mergeCell ref="C33:F33"/>
    <mergeCell ref="G33:I33"/>
    <mergeCell ref="C31:F31"/>
    <mergeCell ref="G31:I31"/>
    <mergeCell ref="C32:F32"/>
    <mergeCell ref="G32:I32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2009-09-05T15:10:24Z</cp:lastPrinted>
  <dcterms:created xsi:type="dcterms:W3CDTF">2005-07-31T10:02:30Z</dcterms:created>
  <dcterms:modified xsi:type="dcterms:W3CDTF">2009-09-09T20:06:18Z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