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<sst xmlns="http://schemas.openxmlformats.org/spreadsheetml/2006/main" count="1612" uniqueCount="85">
  <si>
    <t>Výsledok 1. jazdy F NSS</t>
  </si>
  <si>
    <t>Meno a priezvisko</t>
  </si>
  <si>
    <t>Klub</t>
  </si>
  <si>
    <t>Štát</t>
  </si>
  <si>
    <t>Názov modelu</t>
  </si>
  <si>
    <t>Čas</t>
  </si>
  <si>
    <t>Poradie</t>
  </si>
  <si>
    <t>Štefan Ábel</t>
  </si>
  <si>
    <t>Bratislava</t>
  </si>
  <si>
    <t>SK</t>
  </si>
  <si>
    <t>Gypsy Moth IV</t>
  </si>
  <si>
    <t>Jan Červíček</t>
  </si>
  <si>
    <t>Nautilus Proboštov</t>
  </si>
  <si>
    <t>CZ</t>
  </si>
  <si>
    <t>rg65</t>
  </si>
  <si>
    <t>Ladislav Douša</t>
  </si>
  <si>
    <t>KLoM Písek</t>
  </si>
  <si>
    <t>Legend</t>
  </si>
  <si>
    <t>Ladislav Folkman</t>
  </si>
  <si>
    <t>KLoM Kolín</t>
  </si>
  <si>
    <t>Lulworth</t>
  </si>
  <si>
    <t>František Chmelka</t>
  </si>
  <si>
    <t>MK Slezko - Český Těšín</t>
  </si>
  <si>
    <t>Flying Lateen</t>
  </si>
  <si>
    <t>Miloš Jakubík</t>
  </si>
  <si>
    <t>KLoM Admirál Jablonec n. N.</t>
  </si>
  <si>
    <t>Atlantis</t>
  </si>
  <si>
    <t>Milan Kroupa</t>
  </si>
  <si>
    <t>Endeavour</t>
  </si>
  <si>
    <t>Martin Lukeš</t>
  </si>
  <si>
    <t>BMW Oracle ….</t>
  </si>
  <si>
    <t>Petr Lukeš</t>
  </si>
  <si>
    <t>MICHAIL MEDVĚDĚV</t>
  </si>
  <si>
    <t>ADMIRÁL</t>
  </si>
  <si>
    <t>BLUENOSE</t>
  </si>
  <si>
    <t>Peter Mikulka</t>
  </si>
  <si>
    <t>Shamrock</t>
  </si>
  <si>
    <t>Peter Mikulka ml.</t>
  </si>
  <si>
    <t>Coriolis</t>
  </si>
  <si>
    <t>Josef Mrákota</t>
  </si>
  <si>
    <t>KLM Delta Pardubice</t>
  </si>
  <si>
    <t>Jolie Brise</t>
  </si>
  <si>
    <t>Ján Neupauer</t>
  </si>
  <si>
    <t>1 ČK Pezinok</t>
  </si>
  <si>
    <t>Mei Pine</t>
  </si>
  <si>
    <t>Jaroslav Pešek</t>
  </si>
  <si>
    <t>Kolín</t>
  </si>
  <si>
    <t>illbruck</t>
  </si>
  <si>
    <t>Peter Podhorný</t>
  </si>
  <si>
    <t>Saphir</t>
  </si>
  <si>
    <t>Jozef Púpava</t>
  </si>
  <si>
    <t>Klom Bojnice</t>
  </si>
  <si>
    <t>Lillirose</t>
  </si>
  <si>
    <t>Juraj Száraz</t>
  </si>
  <si>
    <t>Delfin Galanta</t>
  </si>
  <si>
    <t>Comtessa</t>
  </si>
  <si>
    <t>Miroslav Švehla</t>
  </si>
  <si>
    <t>Viktoria</t>
  </si>
  <si>
    <t>Miroslav Tušjak</t>
  </si>
  <si>
    <t>Integrity</t>
  </si>
  <si>
    <t>Marcela Uherková</t>
  </si>
  <si>
    <t>MLM Morava - Hodonín</t>
  </si>
  <si>
    <t>Corona II</t>
  </si>
  <si>
    <t>PAVEL URBANČÍK</t>
  </si>
  <si>
    <t>Frýdlant nad Ostravicí</t>
  </si>
  <si>
    <t>Aldebaran</t>
  </si>
  <si>
    <t>Jaroslav Zeman</t>
  </si>
  <si>
    <t>Briliant</t>
  </si>
  <si>
    <t>Juraj Karolus</t>
  </si>
  <si>
    <t>Tuiga</t>
  </si>
  <si>
    <t>Výsledok 2. jazdy F NSS</t>
  </si>
  <si>
    <t>Výsledok 3. jazdy F NSS</t>
  </si>
  <si>
    <t>Výsledok 4. jazdy F NSS</t>
  </si>
  <si>
    <t>Celkové poradie 15.6.2012</t>
  </si>
  <si>
    <t>Výsledok 5. jazdy F NSS</t>
  </si>
  <si>
    <t>Celkové poradie 16.6.2012</t>
  </si>
  <si>
    <t>NSS A, B, C</t>
  </si>
  <si>
    <t>A</t>
  </si>
  <si>
    <t>B</t>
  </si>
  <si>
    <t>C</t>
  </si>
  <si>
    <t>Poradie po dvoch dňoch - 15. - 16. 2012</t>
  </si>
  <si>
    <t>Poradie 15.6</t>
  </si>
  <si>
    <t>Poradie 16.6</t>
  </si>
  <si>
    <t>Celkové poradie</t>
  </si>
  <si>
    <t>Regata 17.6.2012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</si>
</sst>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64" fontId="5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9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strike val="0"/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1"/>
  <sheetViews>
    <sheetView tabSelected="1" zoomScalePageLayoutView="0" workbookViewId="0" topLeftCell="A58">
      <selection activeCell="H87" sqref="H87"/>
    </sheetView>
  </sheetViews>
  <sheetFormatPr defaultColWidth="9.140625" defaultRowHeight="15"/>
  <cols>
    <col min="1" max="1" width="21.7109375" style="0" customWidth="1"/>
    <col min="2" max="2" width="28.140625" style="0" customWidth="1"/>
    <col min="3" max="3" width="8.28125" style="0" customWidth="1"/>
    <col min="4" max="4" width="6.28125" style="0" customWidth="1"/>
    <col min="5" max="5" width="17.57421875" style="0" customWidth="1"/>
    <col min="9" max="9" width="21.00390625" style="0" customWidth="1"/>
    <col min="10" max="10" width="27.57421875" style="0" customWidth="1"/>
    <col min="11" max="11" width="7.7109375" style="0" customWidth="1"/>
    <col min="12" max="12" width="6.421875" style="0" customWidth="1"/>
    <col min="13" max="13" width="16.7109375" style="0" customWidth="1"/>
    <col min="17" max="17" width="20.7109375" style="0" customWidth="1"/>
    <col min="18" max="18" width="27.140625" style="0" customWidth="1"/>
    <col min="19" max="19" width="7.57421875" style="0" customWidth="1"/>
    <col min="20" max="20" width="6.57421875" style="0" customWidth="1"/>
    <col min="21" max="21" width="16.421875" style="0" customWidth="1"/>
    <col min="25" max="25" width="21.28125" style="0" customWidth="1"/>
    <col min="26" max="26" width="24.7109375" style="0" customWidth="1"/>
    <col min="27" max="27" width="7.28125" style="0" customWidth="1"/>
    <col min="28" max="28" width="6.421875" style="0" customWidth="1"/>
    <col min="29" max="29" width="16.00390625" style="0" customWidth="1"/>
    <col min="33" max="33" width="22.140625" style="0" customWidth="1"/>
    <col min="34" max="34" width="24.7109375" style="0" customWidth="1"/>
    <col min="35" max="35" width="7.8515625" style="0" customWidth="1"/>
    <col min="36" max="36" width="6.7109375" style="0" customWidth="1"/>
    <col min="37" max="37" width="15.421875" style="0" customWidth="1"/>
    <col min="41" max="41" width="22.421875" style="0" customWidth="1"/>
    <col min="42" max="42" width="27.00390625" style="0" customWidth="1"/>
    <col min="43" max="43" width="6.421875" style="0" customWidth="1"/>
    <col min="44" max="44" width="6.57421875" style="0" customWidth="1"/>
    <col min="45" max="45" width="16.7109375" style="0" customWidth="1"/>
  </cols>
  <sheetData>
    <row r="1" spans="2:35" ht="15">
      <c r="B1" s="16">
        <v>41075</v>
      </c>
      <c r="C1" s="16"/>
      <c r="J1" s="16">
        <v>41075</v>
      </c>
      <c r="K1" s="16"/>
      <c r="R1" s="16">
        <v>41075</v>
      </c>
      <c r="S1" s="16"/>
      <c r="Z1" s="16">
        <v>41075</v>
      </c>
      <c r="AA1" s="16"/>
      <c r="AH1" s="16">
        <v>41075</v>
      </c>
      <c r="AI1" s="16"/>
    </row>
    <row r="3" spans="1:38" ht="18">
      <c r="A3" s="44" t="s">
        <v>0</v>
      </c>
      <c r="B3" s="45"/>
      <c r="C3" s="45"/>
      <c r="D3" s="45"/>
      <c r="E3" s="45"/>
      <c r="F3" s="45"/>
      <c r="G3" s="45"/>
      <c r="H3" s="17"/>
      <c r="I3" s="44" t="s">
        <v>70</v>
      </c>
      <c r="J3" s="45"/>
      <c r="K3" s="45"/>
      <c r="L3" s="45"/>
      <c r="M3" s="45"/>
      <c r="N3" s="45"/>
      <c r="O3" s="45"/>
      <c r="P3" s="17"/>
      <c r="Q3" s="44" t="s">
        <v>71</v>
      </c>
      <c r="R3" s="45"/>
      <c r="S3" s="45"/>
      <c r="T3" s="45"/>
      <c r="U3" s="45"/>
      <c r="V3" s="45"/>
      <c r="W3" s="45"/>
      <c r="X3" s="17"/>
      <c r="Y3" s="44" t="s">
        <v>72</v>
      </c>
      <c r="Z3" s="45"/>
      <c r="AA3" s="45"/>
      <c r="AB3" s="45"/>
      <c r="AC3" s="45"/>
      <c r="AD3" s="45"/>
      <c r="AE3" s="45"/>
      <c r="AF3" s="17"/>
      <c r="AG3" s="44" t="s">
        <v>73</v>
      </c>
      <c r="AH3" s="45"/>
      <c r="AI3" s="45"/>
      <c r="AJ3" s="45"/>
      <c r="AK3" s="45"/>
      <c r="AL3" s="45"/>
    </row>
    <row r="4" spans="1:38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thickBot="1">
      <c r="A5" s="2" t="s">
        <v>1</v>
      </c>
      <c r="B5" s="3" t="s">
        <v>2</v>
      </c>
      <c r="C5" s="3" t="s">
        <v>76</v>
      </c>
      <c r="D5" s="4" t="s">
        <v>3</v>
      </c>
      <c r="E5" s="3" t="s">
        <v>4</v>
      </c>
      <c r="F5" s="4" t="s">
        <v>5</v>
      </c>
      <c r="G5" s="5" t="s">
        <v>6</v>
      </c>
      <c r="H5" s="18"/>
      <c r="I5" s="2" t="s">
        <v>1</v>
      </c>
      <c r="J5" s="3" t="s">
        <v>2</v>
      </c>
      <c r="K5" s="3" t="s">
        <v>76</v>
      </c>
      <c r="L5" s="4" t="s">
        <v>3</v>
      </c>
      <c r="M5" s="3" t="s">
        <v>4</v>
      </c>
      <c r="N5" s="4" t="s">
        <v>5</v>
      </c>
      <c r="O5" s="5" t="s">
        <v>6</v>
      </c>
      <c r="P5" s="18"/>
      <c r="Q5" s="2" t="s">
        <v>1</v>
      </c>
      <c r="R5" s="3" t="s">
        <v>2</v>
      </c>
      <c r="S5" s="3" t="s">
        <v>76</v>
      </c>
      <c r="T5" s="4" t="s">
        <v>3</v>
      </c>
      <c r="U5" s="3" t="s">
        <v>4</v>
      </c>
      <c r="V5" s="4" t="s">
        <v>5</v>
      </c>
      <c r="W5" s="5" t="s">
        <v>6</v>
      </c>
      <c r="X5" s="18"/>
      <c r="Y5" s="2" t="s">
        <v>1</v>
      </c>
      <c r="Z5" s="3" t="s">
        <v>2</v>
      </c>
      <c r="AA5" s="3" t="s">
        <v>76</v>
      </c>
      <c r="AB5" s="4" t="s">
        <v>3</v>
      </c>
      <c r="AC5" s="3" t="s">
        <v>4</v>
      </c>
      <c r="AD5" s="4" t="s">
        <v>5</v>
      </c>
      <c r="AE5" s="5" t="s">
        <v>6</v>
      </c>
      <c r="AF5" s="18"/>
      <c r="AG5" s="2" t="s">
        <v>1</v>
      </c>
      <c r="AH5" s="3" t="s">
        <v>2</v>
      </c>
      <c r="AI5" s="3" t="s">
        <v>76</v>
      </c>
      <c r="AJ5" s="4" t="s">
        <v>3</v>
      </c>
      <c r="AK5" s="3" t="s">
        <v>4</v>
      </c>
      <c r="AL5" s="4" t="s">
        <v>6</v>
      </c>
    </row>
    <row r="6" spans="1:44" ht="15.75">
      <c r="A6" s="6" t="s">
        <v>45</v>
      </c>
      <c r="B6" s="7" t="s">
        <v>46</v>
      </c>
      <c r="C6" s="23" t="s">
        <v>77</v>
      </c>
      <c r="D6" s="8" t="s">
        <v>13</v>
      </c>
      <c r="E6" s="7" t="s">
        <v>47</v>
      </c>
      <c r="F6" s="9">
        <v>0.030746373394285566</v>
      </c>
      <c r="G6" s="10">
        <v>1</v>
      </c>
      <c r="H6" s="19"/>
      <c r="I6" s="6" t="s">
        <v>24</v>
      </c>
      <c r="J6" s="7" t="s">
        <v>25</v>
      </c>
      <c r="K6" s="23" t="s">
        <v>77</v>
      </c>
      <c r="L6" s="8" t="s">
        <v>13</v>
      </c>
      <c r="M6" s="7" t="s">
        <v>26</v>
      </c>
      <c r="N6" s="9">
        <v>0.02556641823029936</v>
      </c>
      <c r="O6" s="21">
        <v>1</v>
      </c>
      <c r="P6" s="19"/>
      <c r="Q6" s="6" t="s">
        <v>27</v>
      </c>
      <c r="R6" s="7" t="s">
        <v>25</v>
      </c>
      <c r="S6" s="23" t="s">
        <v>77</v>
      </c>
      <c r="T6" s="8" t="s">
        <v>13</v>
      </c>
      <c r="U6" s="7" t="s">
        <v>28</v>
      </c>
      <c r="V6" s="9">
        <v>0.0311432866043133</v>
      </c>
      <c r="W6" s="21">
        <v>1</v>
      </c>
      <c r="X6" s="19"/>
      <c r="Y6" s="6" t="s">
        <v>48</v>
      </c>
      <c r="Z6" s="7" t="s">
        <v>8</v>
      </c>
      <c r="AA6" s="23" t="s">
        <v>77</v>
      </c>
      <c r="AB6" s="8" t="s">
        <v>9</v>
      </c>
      <c r="AC6" s="7" t="s">
        <v>49</v>
      </c>
      <c r="AD6" s="9">
        <v>0.027229266017287784</v>
      </c>
      <c r="AE6" s="21">
        <v>1</v>
      </c>
      <c r="AF6" s="19"/>
      <c r="AG6" s="6" t="s">
        <v>24</v>
      </c>
      <c r="AH6" s="7" t="s">
        <v>25</v>
      </c>
      <c r="AI6" s="23" t="s">
        <v>77</v>
      </c>
      <c r="AJ6" s="8" t="s">
        <v>13</v>
      </c>
      <c r="AK6" s="7" t="s">
        <v>26</v>
      </c>
      <c r="AL6" s="10">
        <v>1</v>
      </c>
      <c r="AM6">
        <v>3</v>
      </c>
      <c r="AN6">
        <v>1</v>
      </c>
      <c r="AO6">
        <v>2</v>
      </c>
      <c r="AP6">
        <v>2</v>
      </c>
      <c r="AQ6">
        <f aca="true" t="shared" si="0" ref="AQ6:AQ29">AM6+AN6+AO6+AP6</f>
        <v>8</v>
      </c>
      <c r="AR6">
        <f aca="true" t="shared" si="1" ref="AR6:AR29">AQ6-MAX(AM6:AP6)</f>
        <v>5</v>
      </c>
    </row>
    <row r="7" spans="1:44" ht="15.75">
      <c r="A7" s="12" t="s">
        <v>27</v>
      </c>
      <c r="B7" s="13" t="s">
        <v>25</v>
      </c>
      <c r="C7" s="24" t="s">
        <v>77</v>
      </c>
      <c r="D7" s="11" t="s">
        <v>13</v>
      </c>
      <c r="E7" s="13" t="s">
        <v>28</v>
      </c>
      <c r="F7" s="14">
        <v>0.05814586504616988</v>
      </c>
      <c r="G7" s="15">
        <v>2</v>
      </c>
      <c r="H7" s="20"/>
      <c r="I7" s="12" t="s">
        <v>27</v>
      </c>
      <c r="J7" s="13" t="s">
        <v>25</v>
      </c>
      <c r="K7" s="24" t="s">
        <v>77</v>
      </c>
      <c r="L7" s="11" t="s">
        <v>13</v>
      </c>
      <c r="M7" s="13" t="s">
        <v>28</v>
      </c>
      <c r="N7" s="14">
        <v>0.030052391819303456</v>
      </c>
      <c r="O7" s="22">
        <v>2</v>
      </c>
      <c r="P7" s="20"/>
      <c r="Q7" s="12" t="s">
        <v>24</v>
      </c>
      <c r="R7" s="13" t="s">
        <v>25</v>
      </c>
      <c r="S7" s="24" t="s">
        <v>77</v>
      </c>
      <c r="T7" s="11" t="s">
        <v>13</v>
      </c>
      <c r="U7" s="13" t="s">
        <v>26</v>
      </c>
      <c r="V7" s="14">
        <v>0.05326760696889409</v>
      </c>
      <c r="W7" s="22">
        <v>2</v>
      </c>
      <c r="X7" s="20"/>
      <c r="Y7" s="12" t="s">
        <v>24</v>
      </c>
      <c r="Z7" s="13" t="s">
        <v>25</v>
      </c>
      <c r="AA7" s="24" t="s">
        <v>77</v>
      </c>
      <c r="AB7" s="11" t="s">
        <v>13</v>
      </c>
      <c r="AC7" s="13" t="s">
        <v>26</v>
      </c>
      <c r="AD7" s="14">
        <v>0.02877873956659144</v>
      </c>
      <c r="AE7" s="22">
        <v>2</v>
      </c>
      <c r="AF7" s="20"/>
      <c r="AG7" s="12" t="s">
        <v>27</v>
      </c>
      <c r="AH7" s="13" t="s">
        <v>25</v>
      </c>
      <c r="AI7" s="24" t="s">
        <v>77</v>
      </c>
      <c r="AJ7" s="11" t="s">
        <v>13</v>
      </c>
      <c r="AK7" s="13" t="s">
        <v>28</v>
      </c>
      <c r="AL7" s="15">
        <v>2</v>
      </c>
      <c r="AM7">
        <v>2</v>
      </c>
      <c r="AN7">
        <v>2</v>
      </c>
      <c r="AO7">
        <v>1</v>
      </c>
      <c r="AP7">
        <v>3</v>
      </c>
      <c r="AQ7">
        <f t="shared" si="0"/>
        <v>8</v>
      </c>
      <c r="AR7">
        <f t="shared" si="1"/>
        <v>5</v>
      </c>
    </row>
    <row r="8" spans="1:44" ht="15.75">
      <c r="A8" s="12" t="s">
        <v>24</v>
      </c>
      <c r="B8" s="13" t="s">
        <v>25</v>
      </c>
      <c r="C8" s="24" t="s">
        <v>77</v>
      </c>
      <c r="D8" s="11" t="s">
        <v>13</v>
      </c>
      <c r="E8" s="13" t="s">
        <v>26</v>
      </c>
      <c r="F8" s="14">
        <v>0.12561599605240922</v>
      </c>
      <c r="G8" s="15">
        <v>3</v>
      </c>
      <c r="H8" s="20"/>
      <c r="I8" s="12" t="s">
        <v>45</v>
      </c>
      <c r="J8" s="13" t="s">
        <v>46</v>
      </c>
      <c r="K8" s="24" t="s">
        <v>77</v>
      </c>
      <c r="L8" s="11" t="s">
        <v>13</v>
      </c>
      <c r="M8" s="13" t="s">
        <v>47</v>
      </c>
      <c r="N8" s="14">
        <v>0.0307213661772101</v>
      </c>
      <c r="O8" s="22">
        <v>3</v>
      </c>
      <c r="P8" s="20"/>
      <c r="Q8" s="12" t="s">
        <v>48</v>
      </c>
      <c r="R8" s="13" t="s">
        <v>8</v>
      </c>
      <c r="S8" s="24" t="s">
        <v>77</v>
      </c>
      <c r="T8" s="11" t="s">
        <v>9</v>
      </c>
      <c r="U8" s="13" t="s">
        <v>49</v>
      </c>
      <c r="V8" s="14">
        <v>0.05357917909522643</v>
      </c>
      <c r="W8" s="22">
        <v>3</v>
      </c>
      <c r="X8" s="20"/>
      <c r="Y8" s="12" t="s">
        <v>27</v>
      </c>
      <c r="Z8" s="13" t="s">
        <v>25</v>
      </c>
      <c r="AA8" s="24" t="s">
        <v>77</v>
      </c>
      <c r="AB8" s="11" t="s">
        <v>13</v>
      </c>
      <c r="AC8" s="13" t="s">
        <v>28</v>
      </c>
      <c r="AD8" s="14">
        <v>0.03031045295124127</v>
      </c>
      <c r="AE8" s="22">
        <v>3</v>
      </c>
      <c r="AF8" s="20"/>
      <c r="AG8" s="12" t="s">
        <v>45</v>
      </c>
      <c r="AH8" s="13" t="s">
        <v>46</v>
      </c>
      <c r="AI8" s="24" t="s">
        <v>77</v>
      </c>
      <c r="AJ8" s="11" t="s">
        <v>13</v>
      </c>
      <c r="AK8" s="13" t="s">
        <v>47</v>
      </c>
      <c r="AL8" s="15">
        <v>3</v>
      </c>
      <c r="AM8">
        <v>1</v>
      </c>
      <c r="AN8">
        <v>3</v>
      </c>
      <c r="AO8">
        <v>4</v>
      </c>
      <c r="AP8">
        <v>16</v>
      </c>
      <c r="AQ8">
        <f t="shared" si="0"/>
        <v>24</v>
      </c>
      <c r="AR8">
        <f t="shared" si="1"/>
        <v>8</v>
      </c>
    </row>
    <row r="9" spans="1:44" ht="15.75">
      <c r="A9" s="12" t="s">
        <v>42</v>
      </c>
      <c r="B9" s="13" t="s">
        <v>43</v>
      </c>
      <c r="C9" s="24" t="s">
        <v>77</v>
      </c>
      <c r="D9" s="11" t="s">
        <v>9</v>
      </c>
      <c r="E9" s="13" t="s">
        <v>44</v>
      </c>
      <c r="F9" s="14">
        <v>0.1371806980730125</v>
      </c>
      <c r="G9" s="15">
        <v>4</v>
      </c>
      <c r="H9" s="20"/>
      <c r="I9" s="12" t="s">
        <v>48</v>
      </c>
      <c r="J9" s="13" t="s">
        <v>8</v>
      </c>
      <c r="K9" s="24" t="s">
        <v>77</v>
      </c>
      <c r="L9" s="11" t="s">
        <v>9</v>
      </c>
      <c r="M9" s="13" t="s">
        <v>49</v>
      </c>
      <c r="N9" s="14">
        <v>0.15737350104095993</v>
      </c>
      <c r="O9" s="22">
        <v>4</v>
      </c>
      <c r="P9" s="20"/>
      <c r="Q9" s="12" t="s">
        <v>45</v>
      </c>
      <c r="R9" s="13" t="s">
        <v>46</v>
      </c>
      <c r="S9" s="24" t="s">
        <v>77</v>
      </c>
      <c r="T9" s="11" t="s">
        <v>13</v>
      </c>
      <c r="U9" s="13" t="s">
        <v>47</v>
      </c>
      <c r="V9" s="14">
        <v>0.06511879326451372</v>
      </c>
      <c r="W9" s="22">
        <v>4</v>
      </c>
      <c r="X9" s="20"/>
      <c r="Y9" s="12" t="s">
        <v>53</v>
      </c>
      <c r="Z9" s="13" t="s">
        <v>54</v>
      </c>
      <c r="AA9" s="24" t="s">
        <v>77</v>
      </c>
      <c r="AB9" s="11" t="s">
        <v>9</v>
      </c>
      <c r="AC9" s="13" t="s">
        <v>55</v>
      </c>
      <c r="AD9" s="14">
        <v>0.11617141494168196</v>
      </c>
      <c r="AE9" s="22">
        <v>4</v>
      </c>
      <c r="AF9" s="20"/>
      <c r="AG9" s="12" t="s">
        <v>48</v>
      </c>
      <c r="AH9" s="13" t="s">
        <v>8</v>
      </c>
      <c r="AI9" s="24" t="s">
        <v>77</v>
      </c>
      <c r="AJ9" s="11" t="s">
        <v>9</v>
      </c>
      <c r="AK9" s="13" t="s">
        <v>49</v>
      </c>
      <c r="AL9" s="15">
        <v>4</v>
      </c>
      <c r="AM9">
        <v>16</v>
      </c>
      <c r="AN9">
        <v>4</v>
      </c>
      <c r="AO9">
        <v>3</v>
      </c>
      <c r="AP9">
        <v>1</v>
      </c>
      <c r="AQ9">
        <f t="shared" si="0"/>
        <v>24</v>
      </c>
      <c r="AR9">
        <f t="shared" si="1"/>
        <v>8</v>
      </c>
    </row>
    <row r="10" spans="1:44" ht="15.75">
      <c r="A10" s="12" t="s">
        <v>15</v>
      </c>
      <c r="B10" s="13" t="s">
        <v>16</v>
      </c>
      <c r="C10" s="24" t="s">
        <v>77</v>
      </c>
      <c r="D10" s="11" t="s">
        <v>13</v>
      </c>
      <c r="E10" s="13" t="s">
        <v>17</v>
      </c>
      <c r="F10" s="14">
        <v>0.4028288325082936</v>
      </c>
      <c r="G10" s="15">
        <v>5</v>
      </c>
      <c r="H10" s="20"/>
      <c r="I10" s="12" t="s">
        <v>29</v>
      </c>
      <c r="J10" s="13" t="s">
        <v>12</v>
      </c>
      <c r="K10" s="24" t="s">
        <v>77</v>
      </c>
      <c r="L10" s="11" t="s">
        <v>13</v>
      </c>
      <c r="M10" s="13" t="s">
        <v>30</v>
      </c>
      <c r="N10" s="14">
        <v>0.5928085623478484</v>
      </c>
      <c r="O10" s="22">
        <v>5</v>
      </c>
      <c r="P10" s="20"/>
      <c r="Q10" s="12" t="s">
        <v>53</v>
      </c>
      <c r="R10" s="13" t="s">
        <v>54</v>
      </c>
      <c r="S10" s="24" t="s">
        <v>77</v>
      </c>
      <c r="T10" s="11" t="s">
        <v>9</v>
      </c>
      <c r="U10" s="13" t="s">
        <v>55</v>
      </c>
      <c r="V10" s="14">
        <v>0.3341836167937235</v>
      </c>
      <c r="W10" s="22">
        <v>5</v>
      </c>
      <c r="X10" s="20"/>
      <c r="Y10" s="12" t="s">
        <v>31</v>
      </c>
      <c r="Z10" s="13" t="s">
        <v>12</v>
      </c>
      <c r="AA10" s="25" t="s">
        <v>77</v>
      </c>
      <c r="AB10" s="11" t="s">
        <v>13</v>
      </c>
      <c r="AC10" s="13" t="s">
        <v>14</v>
      </c>
      <c r="AD10" s="14">
        <v>0.47041458196482916</v>
      </c>
      <c r="AE10" s="22">
        <v>5</v>
      </c>
      <c r="AF10" s="20"/>
      <c r="AG10" s="12" t="s">
        <v>53</v>
      </c>
      <c r="AH10" s="13" t="s">
        <v>54</v>
      </c>
      <c r="AI10" s="24" t="s">
        <v>77</v>
      </c>
      <c r="AJ10" s="11" t="s">
        <v>9</v>
      </c>
      <c r="AK10" s="13" t="s">
        <v>55</v>
      </c>
      <c r="AL10" s="15">
        <v>5</v>
      </c>
      <c r="AM10">
        <v>11</v>
      </c>
      <c r="AN10">
        <v>8</v>
      </c>
      <c r="AO10">
        <v>5</v>
      </c>
      <c r="AP10">
        <v>4</v>
      </c>
      <c r="AQ10">
        <f t="shared" si="0"/>
        <v>28</v>
      </c>
      <c r="AR10">
        <f t="shared" si="1"/>
        <v>17</v>
      </c>
    </row>
    <row r="11" spans="1:44" ht="15.75">
      <c r="A11" s="12" t="s">
        <v>29</v>
      </c>
      <c r="B11" s="13" t="s">
        <v>12</v>
      </c>
      <c r="C11" s="24" t="s">
        <v>77</v>
      </c>
      <c r="D11" s="11" t="s">
        <v>13</v>
      </c>
      <c r="E11" s="13" t="s">
        <v>30</v>
      </c>
      <c r="F11" s="14">
        <v>0.40365989072677366</v>
      </c>
      <c r="G11" s="15">
        <v>6</v>
      </c>
      <c r="H11" s="20"/>
      <c r="I11" s="12" t="s">
        <v>50</v>
      </c>
      <c r="J11" s="13" t="s">
        <v>51</v>
      </c>
      <c r="K11" s="24" t="s">
        <v>77</v>
      </c>
      <c r="L11" s="11" t="s">
        <v>9</v>
      </c>
      <c r="M11" s="13" t="s">
        <v>52</v>
      </c>
      <c r="N11" s="14">
        <v>0.5990259241431294</v>
      </c>
      <c r="O11" s="22">
        <v>6</v>
      </c>
      <c r="P11" s="20"/>
      <c r="Q11" s="12" t="s">
        <v>60</v>
      </c>
      <c r="R11" s="13" t="s">
        <v>61</v>
      </c>
      <c r="S11" s="24" t="s">
        <v>77</v>
      </c>
      <c r="T11" s="11" t="s">
        <v>13</v>
      </c>
      <c r="U11" s="13" t="s">
        <v>62</v>
      </c>
      <c r="V11" s="14">
        <v>0.3370531394306766</v>
      </c>
      <c r="W11" s="22">
        <v>6</v>
      </c>
      <c r="X11" s="20"/>
      <c r="Y11" s="12" t="s">
        <v>50</v>
      </c>
      <c r="Z11" s="13" t="s">
        <v>51</v>
      </c>
      <c r="AA11" s="24" t="s">
        <v>77</v>
      </c>
      <c r="AB11" s="11" t="s">
        <v>9</v>
      </c>
      <c r="AC11" s="13" t="s">
        <v>52</v>
      </c>
      <c r="AD11" s="14">
        <v>0.5140461599958466</v>
      </c>
      <c r="AE11" s="22">
        <v>6</v>
      </c>
      <c r="AF11" s="20"/>
      <c r="AG11" s="12" t="s">
        <v>42</v>
      </c>
      <c r="AH11" s="13" t="s">
        <v>43</v>
      </c>
      <c r="AI11" s="24" t="s">
        <v>77</v>
      </c>
      <c r="AJ11" s="11" t="s">
        <v>9</v>
      </c>
      <c r="AK11" s="13" t="s">
        <v>44</v>
      </c>
      <c r="AL11" s="15">
        <v>6</v>
      </c>
      <c r="AM11">
        <v>4</v>
      </c>
      <c r="AN11">
        <v>7</v>
      </c>
      <c r="AO11">
        <v>16</v>
      </c>
      <c r="AP11">
        <v>9</v>
      </c>
      <c r="AQ11">
        <f t="shared" si="0"/>
        <v>36</v>
      </c>
      <c r="AR11">
        <f t="shared" si="1"/>
        <v>20</v>
      </c>
    </row>
    <row r="12" spans="1:44" ht="15.75">
      <c r="A12" s="12" t="s">
        <v>35</v>
      </c>
      <c r="B12" s="13" t="s">
        <v>8</v>
      </c>
      <c r="C12" s="24" t="s">
        <v>77</v>
      </c>
      <c r="D12" s="11" t="s">
        <v>9</v>
      </c>
      <c r="E12" s="13" t="s">
        <v>36</v>
      </c>
      <c r="F12" s="14">
        <v>0.4332261306402949</v>
      </c>
      <c r="G12" s="15">
        <v>7</v>
      </c>
      <c r="H12" s="20"/>
      <c r="I12" s="12" t="s">
        <v>42</v>
      </c>
      <c r="J12" s="13" t="s">
        <v>43</v>
      </c>
      <c r="K12" s="24" t="s">
        <v>77</v>
      </c>
      <c r="L12" s="11" t="s">
        <v>9</v>
      </c>
      <c r="M12" s="13" t="s">
        <v>44</v>
      </c>
      <c r="N12" s="14">
        <v>0.6840668451863829</v>
      </c>
      <c r="O12" s="22">
        <v>7</v>
      </c>
      <c r="P12" s="20"/>
      <c r="Q12" s="12" t="s">
        <v>37</v>
      </c>
      <c r="R12" s="13" t="s">
        <v>8</v>
      </c>
      <c r="S12" s="24" t="s">
        <v>77</v>
      </c>
      <c r="T12" s="11" t="s">
        <v>9</v>
      </c>
      <c r="U12" s="13" t="s">
        <v>38</v>
      </c>
      <c r="V12" s="14">
        <v>0.34820528333041295</v>
      </c>
      <c r="W12" s="22">
        <v>7</v>
      </c>
      <c r="X12" s="20"/>
      <c r="Y12" s="12" t="s">
        <v>37</v>
      </c>
      <c r="Z12" s="13" t="s">
        <v>8</v>
      </c>
      <c r="AA12" s="24" t="s">
        <v>77</v>
      </c>
      <c r="AB12" s="11" t="s">
        <v>9</v>
      </c>
      <c r="AC12" s="13" t="s">
        <v>38</v>
      </c>
      <c r="AD12" s="14">
        <v>1.1321308083462454</v>
      </c>
      <c r="AE12" s="22">
        <v>7</v>
      </c>
      <c r="AF12" s="20"/>
      <c r="AG12" s="12" t="s">
        <v>50</v>
      </c>
      <c r="AH12" s="13" t="s">
        <v>51</v>
      </c>
      <c r="AI12" s="24" t="s">
        <v>77</v>
      </c>
      <c r="AJ12" s="11" t="s">
        <v>9</v>
      </c>
      <c r="AK12" s="13" t="s">
        <v>52</v>
      </c>
      <c r="AL12" s="15">
        <v>7</v>
      </c>
      <c r="AM12">
        <v>15</v>
      </c>
      <c r="AN12">
        <v>6</v>
      </c>
      <c r="AO12">
        <v>8</v>
      </c>
      <c r="AP12">
        <v>6</v>
      </c>
      <c r="AQ12">
        <f t="shared" si="0"/>
        <v>35</v>
      </c>
      <c r="AR12">
        <f t="shared" si="1"/>
        <v>20</v>
      </c>
    </row>
    <row r="13" spans="1:44" ht="15.75">
      <c r="A13" s="12" t="s">
        <v>60</v>
      </c>
      <c r="B13" s="13" t="s">
        <v>61</v>
      </c>
      <c r="C13" s="24" t="s">
        <v>77</v>
      </c>
      <c r="D13" s="11" t="s">
        <v>13</v>
      </c>
      <c r="E13" s="13" t="s">
        <v>62</v>
      </c>
      <c r="F13" s="14">
        <v>0.5898715824292693</v>
      </c>
      <c r="G13" s="15">
        <v>8</v>
      </c>
      <c r="H13" s="20"/>
      <c r="I13" s="12" t="s">
        <v>53</v>
      </c>
      <c r="J13" s="13" t="s">
        <v>54</v>
      </c>
      <c r="K13" s="24" t="s">
        <v>77</v>
      </c>
      <c r="L13" s="11" t="s">
        <v>9</v>
      </c>
      <c r="M13" s="13" t="s">
        <v>55</v>
      </c>
      <c r="N13" s="14">
        <v>1.393629589906675</v>
      </c>
      <c r="O13" s="22">
        <v>8</v>
      </c>
      <c r="P13" s="20"/>
      <c r="Q13" s="12" t="s">
        <v>50</v>
      </c>
      <c r="R13" s="13" t="s">
        <v>51</v>
      </c>
      <c r="S13" s="24" t="s">
        <v>77</v>
      </c>
      <c r="T13" s="11" t="s">
        <v>9</v>
      </c>
      <c r="U13" s="13" t="s">
        <v>52</v>
      </c>
      <c r="V13" s="14">
        <v>0.37136971063314705</v>
      </c>
      <c r="W13" s="22">
        <v>8</v>
      </c>
      <c r="X13" s="20"/>
      <c r="Y13" s="12" t="s">
        <v>11</v>
      </c>
      <c r="Z13" s="13" t="s">
        <v>12</v>
      </c>
      <c r="AA13" s="25" t="s">
        <v>77</v>
      </c>
      <c r="AB13" s="11" t="s">
        <v>13</v>
      </c>
      <c r="AC13" s="13" t="s">
        <v>14</v>
      </c>
      <c r="AD13" s="14">
        <v>1.132697976577535</v>
      </c>
      <c r="AE13" s="22">
        <v>8</v>
      </c>
      <c r="AF13" s="20"/>
      <c r="AG13" s="12" t="s">
        <v>29</v>
      </c>
      <c r="AH13" s="13" t="s">
        <v>12</v>
      </c>
      <c r="AI13" s="24" t="s">
        <v>77</v>
      </c>
      <c r="AJ13" s="11" t="s">
        <v>13</v>
      </c>
      <c r="AK13" s="13" t="s">
        <v>30</v>
      </c>
      <c r="AL13" s="15">
        <v>8</v>
      </c>
      <c r="AM13">
        <v>6</v>
      </c>
      <c r="AN13">
        <v>5</v>
      </c>
      <c r="AO13">
        <v>12</v>
      </c>
      <c r="AP13">
        <v>10</v>
      </c>
      <c r="AQ13">
        <f t="shared" si="0"/>
        <v>33</v>
      </c>
      <c r="AR13">
        <f t="shared" si="1"/>
        <v>21</v>
      </c>
    </row>
    <row r="14" spans="1:44" ht="15.75">
      <c r="A14" s="12" t="s">
        <v>37</v>
      </c>
      <c r="B14" s="13" t="s">
        <v>8</v>
      </c>
      <c r="C14" s="24" t="s">
        <v>77</v>
      </c>
      <c r="D14" s="11" t="s">
        <v>9</v>
      </c>
      <c r="E14" s="13" t="s">
        <v>38</v>
      </c>
      <c r="F14" s="14">
        <v>0.8706662537217771</v>
      </c>
      <c r="G14" s="15">
        <v>9</v>
      </c>
      <c r="H14" s="20"/>
      <c r="I14" s="12" t="s">
        <v>60</v>
      </c>
      <c r="J14" s="13" t="s">
        <v>61</v>
      </c>
      <c r="K14" s="24" t="s">
        <v>77</v>
      </c>
      <c r="L14" s="11" t="s">
        <v>13</v>
      </c>
      <c r="M14" s="13" t="s">
        <v>62</v>
      </c>
      <c r="N14" s="14">
        <v>1.4060843275458768</v>
      </c>
      <c r="O14" s="22">
        <v>9</v>
      </c>
      <c r="P14" s="20"/>
      <c r="Q14" s="12" t="s">
        <v>35</v>
      </c>
      <c r="R14" s="13" t="s">
        <v>8</v>
      </c>
      <c r="S14" s="24" t="s">
        <v>77</v>
      </c>
      <c r="T14" s="11" t="s">
        <v>9</v>
      </c>
      <c r="U14" s="13" t="s">
        <v>36</v>
      </c>
      <c r="V14" s="14">
        <v>0.39331169868412563</v>
      </c>
      <c r="W14" s="22">
        <v>9</v>
      </c>
      <c r="X14" s="20"/>
      <c r="Y14" s="12" t="s">
        <v>42</v>
      </c>
      <c r="Z14" s="13" t="s">
        <v>43</v>
      </c>
      <c r="AA14" s="24" t="s">
        <v>77</v>
      </c>
      <c r="AB14" s="11" t="s">
        <v>9</v>
      </c>
      <c r="AC14" s="13" t="s">
        <v>44</v>
      </c>
      <c r="AD14" s="14">
        <v>1.4011153853086904</v>
      </c>
      <c r="AE14" s="22">
        <v>9</v>
      </c>
      <c r="AF14" s="20"/>
      <c r="AG14" s="12" t="s">
        <v>37</v>
      </c>
      <c r="AH14" s="13" t="s">
        <v>8</v>
      </c>
      <c r="AI14" s="24" t="s">
        <v>77</v>
      </c>
      <c r="AJ14" s="11" t="s">
        <v>9</v>
      </c>
      <c r="AK14" s="13" t="s">
        <v>38</v>
      </c>
      <c r="AL14" s="15">
        <v>9</v>
      </c>
      <c r="AM14">
        <v>9</v>
      </c>
      <c r="AN14">
        <v>10</v>
      </c>
      <c r="AO14">
        <v>7</v>
      </c>
      <c r="AP14">
        <v>7</v>
      </c>
      <c r="AQ14">
        <f t="shared" si="0"/>
        <v>33</v>
      </c>
      <c r="AR14">
        <f t="shared" si="1"/>
        <v>23</v>
      </c>
    </row>
    <row r="15" spans="1:44" ht="15.75">
      <c r="A15" s="12" t="s">
        <v>7</v>
      </c>
      <c r="B15" s="13" t="s">
        <v>8</v>
      </c>
      <c r="C15" s="24" t="s">
        <v>77</v>
      </c>
      <c r="D15" s="11" t="s">
        <v>9</v>
      </c>
      <c r="E15" s="13" t="s">
        <v>10</v>
      </c>
      <c r="F15" s="14">
        <v>0.8987314699924415</v>
      </c>
      <c r="G15" s="15">
        <v>10</v>
      </c>
      <c r="H15" s="20"/>
      <c r="I15" s="12" t="s">
        <v>37</v>
      </c>
      <c r="J15" s="13" t="s">
        <v>8</v>
      </c>
      <c r="K15" s="24" t="s">
        <v>77</v>
      </c>
      <c r="L15" s="11" t="s">
        <v>9</v>
      </c>
      <c r="M15" s="13" t="s">
        <v>38</v>
      </c>
      <c r="N15" s="14">
        <v>1.438239605176503</v>
      </c>
      <c r="O15" s="22">
        <v>10</v>
      </c>
      <c r="P15" s="20"/>
      <c r="Q15" s="12" t="s">
        <v>7</v>
      </c>
      <c r="R15" s="13" t="s">
        <v>8</v>
      </c>
      <c r="S15" s="24" t="s">
        <v>77</v>
      </c>
      <c r="T15" s="11" t="s">
        <v>9</v>
      </c>
      <c r="U15" s="13" t="s">
        <v>10</v>
      </c>
      <c r="V15" s="14">
        <v>1.4124793041768768</v>
      </c>
      <c r="W15" s="22">
        <v>10</v>
      </c>
      <c r="X15" s="20"/>
      <c r="Y15" s="12" t="s">
        <v>29</v>
      </c>
      <c r="Z15" s="13" t="s">
        <v>12</v>
      </c>
      <c r="AA15" s="24" t="s">
        <v>77</v>
      </c>
      <c r="AB15" s="11" t="s">
        <v>13</v>
      </c>
      <c r="AC15" s="13" t="s">
        <v>30</v>
      </c>
      <c r="AD15" s="14">
        <v>2.6020237879472994</v>
      </c>
      <c r="AE15" s="22">
        <v>10</v>
      </c>
      <c r="AF15" s="20"/>
      <c r="AG15" s="12" t="s">
        <v>60</v>
      </c>
      <c r="AH15" s="13" t="s">
        <v>61</v>
      </c>
      <c r="AI15" s="24" t="s">
        <v>77</v>
      </c>
      <c r="AJ15" s="11" t="s">
        <v>13</v>
      </c>
      <c r="AK15" s="13" t="s">
        <v>62</v>
      </c>
      <c r="AL15" s="15">
        <v>10</v>
      </c>
      <c r="AM15">
        <v>8</v>
      </c>
      <c r="AN15">
        <v>9</v>
      </c>
      <c r="AO15">
        <v>6</v>
      </c>
      <c r="AP15">
        <v>12</v>
      </c>
      <c r="AQ15">
        <f t="shared" si="0"/>
        <v>35</v>
      </c>
      <c r="AR15">
        <f t="shared" si="1"/>
        <v>23</v>
      </c>
    </row>
    <row r="16" spans="1:44" ht="15.75">
      <c r="A16" s="12" t="s">
        <v>53</v>
      </c>
      <c r="B16" s="13" t="s">
        <v>54</v>
      </c>
      <c r="C16" s="24" t="s">
        <v>77</v>
      </c>
      <c r="D16" s="11" t="s">
        <v>9</v>
      </c>
      <c r="E16" s="13" t="s">
        <v>55</v>
      </c>
      <c r="F16" s="14">
        <v>2.024953501979194</v>
      </c>
      <c r="G16" s="15">
        <v>11</v>
      </c>
      <c r="H16" s="20"/>
      <c r="I16" s="12" t="s">
        <v>7</v>
      </c>
      <c r="J16" s="13" t="s">
        <v>8</v>
      </c>
      <c r="K16" s="24" t="s">
        <v>77</v>
      </c>
      <c r="L16" s="11" t="s">
        <v>9</v>
      </c>
      <c r="M16" s="13" t="s">
        <v>10</v>
      </c>
      <c r="N16" s="14">
        <v>1.495504723983927</v>
      </c>
      <c r="O16" s="22">
        <v>11</v>
      </c>
      <c r="P16" s="20"/>
      <c r="Q16" s="12" t="s">
        <v>15</v>
      </c>
      <c r="R16" s="13" t="s">
        <v>16</v>
      </c>
      <c r="S16" s="24" t="s">
        <v>77</v>
      </c>
      <c r="T16" s="11" t="s">
        <v>13</v>
      </c>
      <c r="U16" s="13" t="s">
        <v>17</v>
      </c>
      <c r="V16" s="14">
        <v>1.4398738921354584</v>
      </c>
      <c r="W16" s="22">
        <v>11</v>
      </c>
      <c r="X16" s="20"/>
      <c r="Y16" s="12" t="s">
        <v>56</v>
      </c>
      <c r="Z16" s="13" t="s">
        <v>54</v>
      </c>
      <c r="AA16" s="24" t="s">
        <v>77</v>
      </c>
      <c r="AB16" s="11" t="s">
        <v>9</v>
      </c>
      <c r="AC16" s="13" t="s">
        <v>57</v>
      </c>
      <c r="AD16" s="14">
        <v>4.01644297956188</v>
      </c>
      <c r="AE16" s="22">
        <v>11</v>
      </c>
      <c r="AF16" s="20"/>
      <c r="AG16" s="12" t="s">
        <v>15</v>
      </c>
      <c r="AH16" s="13" t="s">
        <v>16</v>
      </c>
      <c r="AI16" s="24" t="s">
        <v>77</v>
      </c>
      <c r="AJ16" s="11" t="s">
        <v>13</v>
      </c>
      <c r="AK16" s="13" t="s">
        <v>17</v>
      </c>
      <c r="AL16" s="15">
        <v>11</v>
      </c>
      <c r="AM16">
        <v>5</v>
      </c>
      <c r="AN16">
        <v>12</v>
      </c>
      <c r="AO16">
        <v>11</v>
      </c>
      <c r="AP16">
        <v>14</v>
      </c>
      <c r="AQ16">
        <f t="shared" si="0"/>
        <v>42</v>
      </c>
      <c r="AR16">
        <f t="shared" si="1"/>
        <v>28</v>
      </c>
    </row>
    <row r="17" spans="1:44" ht="15.75">
      <c r="A17" s="12" t="s">
        <v>31</v>
      </c>
      <c r="B17" s="13" t="s">
        <v>12</v>
      </c>
      <c r="C17" s="25" t="s">
        <v>77</v>
      </c>
      <c r="D17" s="11" t="s">
        <v>13</v>
      </c>
      <c r="E17" s="13" t="s">
        <v>14</v>
      </c>
      <c r="F17" s="14">
        <v>2.041106592699038</v>
      </c>
      <c r="G17" s="15">
        <v>12</v>
      </c>
      <c r="H17" s="20"/>
      <c r="I17" s="12" t="s">
        <v>15</v>
      </c>
      <c r="J17" s="13" t="s">
        <v>16</v>
      </c>
      <c r="K17" s="24" t="s">
        <v>77</v>
      </c>
      <c r="L17" s="11" t="s">
        <v>13</v>
      </c>
      <c r="M17" s="13" t="s">
        <v>17</v>
      </c>
      <c r="N17" s="14">
        <v>1.5211726804994152</v>
      </c>
      <c r="O17" s="22">
        <v>12</v>
      </c>
      <c r="P17" s="20"/>
      <c r="Q17" s="12" t="s">
        <v>29</v>
      </c>
      <c r="R17" s="13" t="s">
        <v>12</v>
      </c>
      <c r="S17" s="24" t="s">
        <v>77</v>
      </c>
      <c r="T17" s="11" t="s">
        <v>13</v>
      </c>
      <c r="U17" s="13" t="s">
        <v>30</v>
      </c>
      <c r="V17" s="14">
        <v>1.4605741413807214</v>
      </c>
      <c r="W17" s="22">
        <v>12</v>
      </c>
      <c r="X17" s="20"/>
      <c r="Y17" s="12" t="s">
        <v>60</v>
      </c>
      <c r="Z17" s="13" t="s">
        <v>61</v>
      </c>
      <c r="AA17" s="24" t="s">
        <v>77</v>
      </c>
      <c r="AB17" s="11" t="s">
        <v>13</v>
      </c>
      <c r="AC17" s="13" t="s">
        <v>62</v>
      </c>
      <c r="AD17" s="14">
        <v>6.367601189645219</v>
      </c>
      <c r="AE17" s="22">
        <v>12</v>
      </c>
      <c r="AF17" s="20"/>
      <c r="AG17" s="12" t="s">
        <v>31</v>
      </c>
      <c r="AH17" s="13" t="s">
        <v>12</v>
      </c>
      <c r="AI17" s="25" t="s">
        <v>77</v>
      </c>
      <c r="AJ17" s="11" t="s">
        <v>13</v>
      </c>
      <c r="AK17" s="13" t="s">
        <v>14</v>
      </c>
      <c r="AL17" s="15">
        <v>12</v>
      </c>
      <c r="AM17">
        <v>12</v>
      </c>
      <c r="AN17">
        <v>13</v>
      </c>
      <c r="AO17">
        <v>13</v>
      </c>
      <c r="AP17">
        <v>5</v>
      </c>
      <c r="AQ17">
        <f t="shared" si="0"/>
        <v>43</v>
      </c>
      <c r="AR17">
        <f t="shared" si="1"/>
        <v>30</v>
      </c>
    </row>
    <row r="18" spans="1:44" ht="15.75">
      <c r="A18" s="12" t="s">
        <v>11</v>
      </c>
      <c r="B18" s="13" t="s">
        <v>12</v>
      </c>
      <c r="C18" s="25" t="s">
        <v>77</v>
      </c>
      <c r="D18" s="11" t="s">
        <v>13</v>
      </c>
      <c r="E18" s="13" t="s">
        <v>14</v>
      </c>
      <c r="F18" s="14">
        <v>2.090059945653567</v>
      </c>
      <c r="G18" s="15">
        <v>13</v>
      </c>
      <c r="H18" s="20"/>
      <c r="I18" s="12" t="s">
        <v>31</v>
      </c>
      <c r="J18" s="13" t="s">
        <v>12</v>
      </c>
      <c r="K18" s="25" t="s">
        <v>77</v>
      </c>
      <c r="L18" s="11" t="s">
        <v>13</v>
      </c>
      <c r="M18" s="13" t="s">
        <v>14</v>
      </c>
      <c r="N18" s="14">
        <v>3.1740543871578972</v>
      </c>
      <c r="O18" s="22">
        <v>13</v>
      </c>
      <c r="P18" s="20"/>
      <c r="Q18" s="12" t="s">
        <v>31</v>
      </c>
      <c r="R18" s="13" t="s">
        <v>12</v>
      </c>
      <c r="S18" s="25" t="s">
        <v>77</v>
      </c>
      <c r="T18" s="11" t="s">
        <v>13</v>
      </c>
      <c r="U18" s="13" t="s">
        <v>14</v>
      </c>
      <c r="V18" s="14">
        <v>3.0376230807075895</v>
      </c>
      <c r="W18" s="22">
        <v>13</v>
      </c>
      <c r="X18" s="20"/>
      <c r="Y18" s="12" t="s">
        <v>7</v>
      </c>
      <c r="Z18" s="13" t="s">
        <v>8</v>
      </c>
      <c r="AA18" s="24" t="s">
        <v>77</v>
      </c>
      <c r="AB18" s="11" t="s">
        <v>9</v>
      </c>
      <c r="AC18" s="13" t="s">
        <v>10</v>
      </c>
      <c r="AD18" s="14">
        <v>6.7681050666223666</v>
      </c>
      <c r="AE18" s="22">
        <v>13</v>
      </c>
      <c r="AF18" s="20"/>
      <c r="AG18" s="12" t="s">
        <v>7</v>
      </c>
      <c r="AH18" s="13" t="s">
        <v>8</v>
      </c>
      <c r="AI18" s="24" t="s">
        <v>77</v>
      </c>
      <c r="AJ18" s="11" t="s">
        <v>9</v>
      </c>
      <c r="AK18" s="13" t="s">
        <v>10</v>
      </c>
      <c r="AL18" s="15">
        <v>13</v>
      </c>
      <c r="AM18">
        <v>10</v>
      </c>
      <c r="AN18">
        <v>11</v>
      </c>
      <c r="AO18">
        <v>10</v>
      </c>
      <c r="AP18">
        <v>13</v>
      </c>
      <c r="AQ18">
        <f t="shared" si="0"/>
        <v>44</v>
      </c>
      <c r="AR18">
        <f t="shared" si="1"/>
        <v>31</v>
      </c>
    </row>
    <row r="19" spans="1:44" ht="15.75">
      <c r="A19" s="12" t="s">
        <v>56</v>
      </c>
      <c r="B19" s="13" t="s">
        <v>54</v>
      </c>
      <c r="C19" s="24" t="s">
        <v>77</v>
      </c>
      <c r="D19" s="11" t="s">
        <v>9</v>
      </c>
      <c r="E19" s="13" t="s">
        <v>57</v>
      </c>
      <c r="F19" s="14">
        <v>2.116585257758715</v>
      </c>
      <c r="G19" s="15">
        <v>14</v>
      </c>
      <c r="H19" s="20"/>
      <c r="I19" s="12" t="s">
        <v>11</v>
      </c>
      <c r="J19" s="13" t="s">
        <v>12</v>
      </c>
      <c r="K19" s="25" t="s">
        <v>77</v>
      </c>
      <c r="L19" s="11" t="s">
        <v>13</v>
      </c>
      <c r="M19" s="13" t="s">
        <v>14</v>
      </c>
      <c r="N19" s="14">
        <v>3.251089325784564</v>
      </c>
      <c r="O19" s="22">
        <v>14</v>
      </c>
      <c r="P19" s="20"/>
      <c r="Q19" s="12" t="s">
        <v>11</v>
      </c>
      <c r="R19" s="13" t="s">
        <v>12</v>
      </c>
      <c r="S19" s="25" t="s">
        <v>77</v>
      </c>
      <c r="T19" s="11" t="s">
        <v>13</v>
      </c>
      <c r="U19" s="13" t="s">
        <v>14</v>
      </c>
      <c r="V19" s="14">
        <v>3.1118810343491705</v>
      </c>
      <c r="W19" s="22">
        <v>14</v>
      </c>
      <c r="X19" s="20"/>
      <c r="Y19" s="12" t="s">
        <v>15</v>
      </c>
      <c r="Z19" s="13" t="s">
        <v>16</v>
      </c>
      <c r="AA19" s="24" t="s">
        <v>77</v>
      </c>
      <c r="AB19" s="11" t="s">
        <v>13</v>
      </c>
      <c r="AC19" s="13" t="s">
        <v>17</v>
      </c>
      <c r="AD19" s="14">
        <v>6.891205165814336</v>
      </c>
      <c r="AE19" s="22">
        <v>14</v>
      </c>
      <c r="AF19" s="20"/>
      <c r="AG19" s="12" t="s">
        <v>35</v>
      </c>
      <c r="AH19" s="13" t="s">
        <v>8</v>
      </c>
      <c r="AI19" s="24" t="s">
        <v>77</v>
      </c>
      <c r="AJ19" s="11" t="s">
        <v>9</v>
      </c>
      <c r="AK19" s="13" t="s">
        <v>36</v>
      </c>
      <c r="AL19" s="15">
        <v>14</v>
      </c>
      <c r="AM19">
        <v>7</v>
      </c>
      <c r="AN19">
        <v>15</v>
      </c>
      <c r="AO19">
        <v>9</v>
      </c>
      <c r="AP19">
        <v>15</v>
      </c>
      <c r="AQ19">
        <f t="shared" si="0"/>
        <v>46</v>
      </c>
      <c r="AR19">
        <f t="shared" si="1"/>
        <v>31</v>
      </c>
    </row>
    <row r="20" spans="1:44" ht="15.75">
      <c r="A20" s="12" t="s">
        <v>50</v>
      </c>
      <c r="B20" s="13" t="s">
        <v>51</v>
      </c>
      <c r="C20" s="24" t="s">
        <v>77</v>
      </c>
      <c r="D20" s="11" t="s">
        <v>9</v>
      </c>
      <c r="E20" s="13" t="s">
        <v>52</v>
      </c>
      <c r="F20" s="14">
        <v>2.2501028791552424</v>
      </c>
      <c r="G20" s="15">
        <v>15</v>
      </c>
      <c r="H20" s="20"/>
      <c r="I20" s="12" t="s">
        <v>35</v>
      </c>
      <c r="J20" s="13" t="s">
        <v>8</v>
      </c>
      <c r="K20" s="24" t="s">
        <v>77</v>
      </c>
      <c r="L20" s="11" t="s">
        <v>9</v>
      </c>
      <c r="M20" s="13" t="s">
        <v>36</v>
      </c>
      <c r="N20" s="14">
        <v>6.505374674739539</v>
      </c>
      <c r="O20" s="22">
        <v>15</v>
      </c>
      <c r="P20" s="20"/>
      <c r="Q20" s="12" t="s">
        <v>56</v>
      </c>
      <c r="R20" s="13" t="s">
        <v>54</v>
      </c>
      <c r="S20" s="24" t="s">
        <v>77</v>
      </c>
      <c r="T20" s="11" t="s">
        <v>9</v>
      </c>
      <c r="U20" s="13" t="s">
        <v>57</v>
      </c>
      <c r="V20" s="14">
        <v>8.971983913382438</v>
      </c>
      <c r="W20" s="22">
        <v>15</v>
      </c>
      <c r="X20" s="20"/>
      <c r="Y20" s="12" t="s">
        <v>35</v>
      </c>
      <c r="Z20" s="13" t="s">
        <v>8</v>
      </c>
      <c r="AA20" s="24" t="s">
        <v>77</v>
      </c>
      <c r="AB20" s="11" t="s">
        <v>9</v>
      </c>
      <c r="AC20" s="13" t="s">
        <v>36</v>
      </c>
      <c r="AD20" s="14">
        <v>7.433346710100245</v>
      </c>
      <c r="AE20" s="22">
        <v>15</v>
      </c>
      <c r="AF20" s="20"/>
      <c r="AG20" s="12" t="s">
        <v>11</v>
      </c>
      <c r="AH20" s="13" t="s">
        <v>12</v>
      </c>
      <c r="AI20" s="25" t="s">
        <v>77</v>
      </c>
      <c r="AJ20" s="11" t="s">
        <v>13</v>
      </c>
      <c r="AK20" s="13" t="s">
        <v>14</v>
      </c>
      <c r="AL20" s="15">
        <v>15</v>
      </c>
      <c r="AM20">
        <v>13</v>
      </c>
      <c r="AN20">
        <v>14</v>
      </c>
      <c r="AO20">
        <v>14</v>
      </c>
      <c r="AP20">
        <v>8</v>
      </c>
      <c r="AQ20">
        <f t="shared" si="0"/>
        <v>49</v>
      </c>
      <c r="AR20">
        <f t="shared" si="1"/>
        <v>35</v>
      </c>
    </row>
    <row r="21" spans="1:44" ht="15.75">
      <c r="A21" s="12" t="s">
        <v>48</v>
      </c>
      <c r="B21" s="13" t="s">
        <v>8</v>
      </c>
      <c r="C21" s="24" t="s">
        <v>77</v>
      </c>
      <c r="D21" s="11" t="s">
        <v>9</v>
      </c>
      <c r="E21" s="13" t="s">
        <v>49</v>
      </c>
      <c r="F21" s="14">
        <v>2.3738439348755285</v>
      </c>
      <c r="G21" s="15">
        <v>16</v>
      </c>
      <c r="H21" s="20"/>
      <c r="I21" s="12" t="s">
        <v>56</v>
      </c>
      <c r="J21" s="13" t="s">
        <v>54</v>
      </c>
      <c r="K21" s="24" t="s">
        <v>77</v>
      </c>
      <c r="L21" s="11" t="s">
        <v>9</v>
      </c>
      <c r="M21" s="13" t="s">
        <v>57</v>
      </c>
      <c r="N21" s="14">
        <v>13.38831344780223</v>
      </c>
      <c r="O21" s="22">
        <v>16</v>
      </c>
      <c r="P21" s="20"/>
      <c r="Q21" s="12" t="s">
        <v>42</v>
      </c>
      <c r="R21" s="13" t="s">
        <v>43</v>
      </c>
      <c r="S21" s="24" t="s">
        <v>77</v>
      </c>
      <c r="T21" s="11" t="s">
        <v>9</v>
      </c>
      <c r="U21" s="13" t="s">
        <v>44</v>
      </c>
      <c r="V21" s="14">
        <v>10.954219355326822</v>
      </c>
      <c r="W21" s="22">
        <v>16</v>
      </c>
      <c r="X21" s="20"/>
      <c r="Y21" s="12" t="s">
        <v>45</v>
      </c>
      <c r="Z21" s="13" t="s">
        <v>46</v>
      </c>
      <c r="AA21" s="24" t="s">
        <v>77</v>
      </c>
      <c r="AB21" s="11" t="s">
        <v>13</v>
      </c>
      <c r="AC21" s="13" t="s">
        <v>47</v>
      </c>
      <c r="AD21" s="14">
        <v>9.05116216272835</v>
      </c>
      <c r="AE21" s="22">
        <v>16</v>
      </c>
      <c r="AF21" s="20"/>
      <c r="AG21" s="12" t="s">
        <v>56</v>
      </c>
      <c r="AH21" s="13" t="s">
        <v>54</v>
      </c>
      <c r="AI21" s="24" t="s">
        <v>77</v>
      </c>
      <c r="AJ21" s="11" t="s">
        <v>9</v>
      </c>
      <c r="AK21" s="13" t="s">
        <v>57</v>
      </c>
      <c r="AL21" s="15">
        <v>16</v>
      </c>
      <c r="AM21">
        <v>14</v>
      </c>
      <c r="AN21">
        <v>16</v>
      </c>
      <c r="AO21">
        <v>15</v>
      </c>
      <c r="AP21">
        <v>11</v>
      </c>
      <c r="AQ21">
        <f t="shared" si="0"/>
        <v>56</v>
      </c>
      <c r="AR21">
        <f t="shared" si="1"/>
        <v>40</v>
      </c>
    </row>
    <row r="22" spans="1:44" ht="15.75">
      <c r="A22" s="12" t="s">
        <v>39</v>
      </c>
      <c r="B22" s="13" t="s">
        <v>40</v>
      </c>
      <c r="C22" s="24" t="s">
        <v>78</v>
      </c>
      <c r="D22" s="11" t="s">
        <v>13</v>
      </c>
      <c r="E22" s="13" t="s">
        <v>41</v>
      </c>
      <c r="F22" s="14">
        <v>0.055081591000240376</v>
      </c>
      <c r="G22" s="15">
        <v>1</v>
      </c>
      <c r="H22" s="20"/>
      <c r="I22" s="12" t="s">
        <v>32</v>
      </c>
      <c r="J22" s="13" t="s">
        <v>33</v>
      </c>
      <c r="K22" s="24" t="s">
        <v>78</v>
      </c>
      <c r="L22" s="11" t="s">
        <v>13</v>
      </c>
      <c r="M22" s="13" t="s">
        <v>34</v>
      </c>
      <c r="N22" s="14">
        <v>0.03625358445177903</v>
      </c>
      <c r="O22" s="22">
        <v>1</v>
      </c>
      <c r="P22" s="20"/>
      <c r="Q22" s="12" t="s">
        <v>32</v>
      </c>
      <c r="R22" s="13" t="s">
        <v>33</v>
      </c>
      <c r="S22" s="24" t="s">
        <v>78</v>
      </c>
      <c r="T22" s="11" t="s">
        <v>13</v>
      </c>
      <c r="U22" s="13" t="s">
        <v>34</v>
      </c>
      <c r="V22" s="14">
        <v>0.07238253855211954</v>
      </c>
      <c r="W22" s="22">
        <v>1</v>
      </c>
      <c r="X22" s="20"/>
      <c r="Y22" s="12" t="s">
        <v>18</v>
      </c>
      <c r="Z22" s="13" t="s">
        <v>19</v>
      </c>
      <c r="AA22" s="24" t="s">
        <v>78</v>
      </c>
      <c r="AB22" s="11" t="s">
        <v>13</v>
      </c>
      <c r="AC22" s="13" t="s">
        <v>20</v>
      </c>
      <c r="AD22" s="14">
        <v>0.03671270392198976</v>
      </c>
      <c r="AE22" s="22">
        <v>1</v>
      </c>
      <c r="AF22" s="20"/>
      <c r="AG22" s="12" t="s">
        <v>18</v>
      </c>
      <c r="AH22" s="13" t="s">
        <v>19</v>
      </c>
      <c r="AI22" s="24" t="s">
        <v>78</v>
      </c>
      <c r="AJ22" s="11" t="s">
        <v>13</v>
      </c>
      <c r="AK22" s="13" t="s">
        <v>20</v>
      </c>
      <c r="AL22" s="15">
        <v>1</v>
      </c>
      <c r="AM22">
        <v>2</v>
      </c>
      <c r="AN22">
        <v>2</v>
      </c>
      <c r="AO22">
        <v>2</v>
      </c>
      <c r="AP22">
        <v>1</v>
      </c>
      <c r="AQ22">
        <f t="shared" si="0"/>
        <v>7</v>
      </c>
      <c r="AR22">
        <f t="shared" si="1"/>
        <v>5</v>
      </c>
    </row>
    <row r="23" spans="1:44" ht="15.75">
      <c r="A23" s="12" t="s">
        <v>18</v>
      </c>
      <c r="B23" s="13" t="s">
        <v>19</v>
      </c>
      <c r="C23" s="24" t="s">
        <v>78</v>
      </c>
      <c r="D23" s="11" t="s">
        <v>13</v>
      </c>
      <c r="E23" s="13" t="s">
        <v>20</v>
      </c>
      <c r="F23" s="14">
        <v>0.1710050281410692</v>
      </c>
      <c r="G23" s="15">
        <v>2</v>
      </c>
      <c r="H23" s="20"/>
      <c r="I23" s="12" t="s">
        <v>18</v>
      </c>
      <c r="J23" s="13" t="s">
        <v>19</v>
      </c>
      <c r="K23" s="24" t="s">
        <v>78</v>
      </c>
      <c r="L23" s="11" t="s">
        <v>13</v>
      </c>
      <c r="M23" s="13" t="s">
        <v>20</v>
      </c>
      <c r="N23" s="14">
        <v>0.03720824755379448</v>
      </c>
      <c r="O23" s="22">
        <v>2</v>
      </c>
      <c r="P23" s="20"/>
      <c r="Q23" s="12" t="s">
        <v>18</v>
      </c>
      <c r="R23" s="13" t="s">
        <v>19</v>
      </c>
      <c r="S23" s="24" t="s">
        <v>78</v>
      </c>
      <c r="T23" s="11" t="s">
        <v>13</v>
      </c>
      <c r="U23" s="13" t="s">
        <v>20</v>
      </c>
      <c r="V23" s="14">
        <v>0.07309976488593642</v>
      </c>
      <c r="W23" s="22">
        <v>2</v>
      </c>
      <c r="X23" s="20"/>
      <c r="Y23" s="12" t="s">
        <v>39</v>
      </c>
      <c r="Z23" s="13" t="s">
        <v>40</v>
      </c>
      <c r="AA23" s="24" t="s">
        <v>78</v>
      </c>
      <c r="AB23" s="11" t="s">
        <v>13</v>
      </c>
      <c r="AC23" s="13" t="s">
        <v>41</v>
      </c>
      <c r="AD23" s="14">
        <v>0.14729233689577312</v>
      </c>
      <c r="AE23" s="22">
        <v>2</v>
      </c>
      <c r="AF23" s="20"/>
      <c r="AG23" s="12" t="s">
        <v>32</v>
      </c>
      <c r="AH23" s="13" t="s">
        <v>33</v>
      </c>
      <c r="AI23" s="24" t="s">
        <v>78</v>
      </c>
      <c r="AJ23" s="11" t="s">
        <v>13</v>
      </c>
      <c r="AK23" s="13" t="s">
        <v>34</v>
      </c>
      <c r="AL23" s="15">
        <v>2</v>
      </c>
      <c r="AM23">
        <v>3</v>
      </c>
      <c r="AN23">
        <v>1</v>
      </c>
      <c r="AO23">
        <v>1</v>
      </c>
      <c r="AP23">
        <v>7</v>
      </c>
      <c r="AQ23">
        <f t="shared" si="0"/>
        <v>12</v>
      </c>
      <c r="AR23">
        <f t="shared" si="1"/>
        <v>5</v>
      </c>
    </row>
    <row r="24" spans="1:44" ht="15.75">
      <c r="A24" s="12" t="s">
        <v>32</v>
      </c>
      <c r="B24" s="13" t="s">
        <v>33</v>
      </c>
      <c r="C24" s="24" t="s">
        <v>78</v>
      </c>
      <c r="D24" s="11" t="s">
        <v>13</v>
      </c>
      <c r="E24" s="13" t="s">
        <v>34</v>
      </c>
      <c r="F24" s="14">
        <v>0.17388703589037022</v>
      </c>
      <c r="G24" s="15">
        <v>3</v>
      </c>
      <c r="H24" s="20"/>
      <c r="I24" s="12" t="s">
        <v>39</v>
      </c>
      <c r="J24" s="13" t="s">
        <v>40</v>
      </c>
      <c r="K24" s="24" t="s">
        <v>78</v>
      </c>
      <c r="L24" s="11" t="s">
        <v>13</v>
      </c>
      <c r="M24" s="13" t="s">
        <v>41</v>
      </c>
      <c r="N24" s="14">
        <v>0.17103229114986743</v>
      </c>
      <c r="O24" s="22">
        <v>3</v>
      </c>
      <c r="P24" s="20"/>
      <c r="Q24" s="12" t="s">
        <v>39</v>
      </c>
      <c r="R24" s="13" t="s">
        <v>40</v>
      </c>
      <c r="S24" s="24" t="s">
        <v>78</v>
      </c>
      <c r="T24" s="11" t="s">
        <v>13</v>
      </c>
      <c r="U24" s="13" t="s">
        <v>41</v>
      </c>
      <c r="V24" s="14">
        <v>0.4254716227030085</v>
      </c>
      <c r="W24" s="22">
        <v>3</v>
      </c>
      <c r="X24" s="20"/>
      <c r="Y24" s="12" t="s">
        <v>66</v>
      </c>
      <c r="Z24" s="13" t="s">
        <v>12</v>
      </c>
      <c r="AA24" s="24" t="s">
        <v>78</v>
      </c>
      <c r="AB24" s="11" t="s">
        <v>13</v>
      </c>
      <c r="AC24" s="13" t="s">
        <v>67</v>
      </c>
      <c r="AD24" s="14">
        <v>1.1309025529924763</v>
      </c>
      <c r="AE24" s="22">
        <v>3</v>
      </c>
      <c r="AF24" s="20"/>
      <c r="AG24" s="12" t="s">
        <v>39</v>
      </c>
      <c r="AH24" s="13" t="s">
        <v>40</v>
      </c>
      <c r="AI24" s="24" t="s">
        <v>78</v>
      </c>
      <c r="AJ24" s="11" t="s">
        <v>13</v>
      </c>
      <c r="AK24" s="13" t="s">
        <v>41</v>
      </c>
      <c r="AL24" s="15">
        <v>3</v>
      </c>
      <c r="AM24">
        <v>1</v>
      </c>
      <c r="AN24">
        <v>3</v>
      </c>
      <c r="AO24">
        <v>3</v>
      </c>
      <c r="AP24">
        <v>2</v>
      </c>
      <c r="AQ24">
        <f t="shared" si="0"/>
        <v>9</v>
      </c>
      <c r="AR24">
        <f t="shared" si="1"/>
        <v>6</v>
      </c>
    </row>
    <row r="25" spans="1:44" ht="15.75">
      <c r="A25" s="12" t="s">
        <v>66</v>
      </c>
      <c r="B25" s="13" t="s">
        <v>12</v>
      </c>
      <c r="C25" s="24" t="s">
        <v>78</v>
      </c>
      <c r="D25" s="11" t="s">
        <v>13</v>
      </c>
      <c r="E25" s="13" t="s">
        <v>67</v>
      </c>
      <c r="F25" s="14">
        <v>0.6006954281096067</v>
      </c>
      <c r="G25" s="15">
        <v>4</v>
      </c>
      <c r="H25" s="20"/>
      <c r="I25" s="12" t="s">
        <v>66</v>
      </c>
      <c r="J25" s="13" t="s">
        <v>12</v>
      </c>
      <c r="K25" s="24" t="s">
        <v>78</v>
      </c>
      <c r="L25" s="11" t="s">
        <v>13</v>
      </c>
      <c r="M25" s="13" t="s">
        <v>67</v>
      </c>
      <c r="N25" s="14">
        <v>1.4352111923432775</v>
      </c>
      <c r="O25" s="22">
        <v>4</v>
      </c>
      <c r="P25" s="20"/>
      <c r="Q25" s="12" t="s">
        <v>68</v>
      </c>
      <c r="R25" s="13" t="s">
        <v>8</v>
      </c>
      <c r="S25" s="24" t="s">
        <v>78</v>
      </c>
      <c r="T25" s="11" t="s">
        <v>9</v>
      </c>
      <c r="U25" s="13" t="s">
        <v>69</v>
      </c>
      <c r="V25" s="14">
        <v>0.4499147433707387</v>
      </c>
      <c r="W25" s="22">
        <v>4</v>
      </c>
      <c r="X25" s="20"/>
      <c r="Y25" s="12" t="s">
        <v>68</v>
      </c>
      <c r="Z25" s="13" t="s">
        <v>8</v>
      </c>
      <c r="AA25" s="24" t="s">
        <v>78</v>
      </c>
      <c r="AB25" s="11" t="s">
        <v>9</v>
      </c>
      <c r="AC25" s="13" t="s">
        <v>69</v>
      </c>
      <c r="AD25" s="14">
        <v>1.4784756373644061</v>
      </c>
      <c r="AE25" s="22">
        <v>4</v>
      </c>
      <c r="AF25" s="20"/>
      <c r="AG25" s="12" t="s">
        <v>66</v>
      </c>
      <c r="AH25" s="13" t="s">
        <v>12</v>
      </c>
      <c r="AI25" s="24" t="s">
        <v>78</v>
      </c>
      <c r="AJ25" s="11" t="s">
        <v>13</v>
      </c>
      <c r="AK25" s="13" t="s">
        <v>67</v>
      </c>
      <c r="AL25" s="15">
        <v>4</v>
      </c>
      <c r="AM25">
        <v>4</v>
      </c>
      <c r="AN25">
        <v>4</v>
      </c>
      <c r="AO25">
        <v>5</v>
      </c>
      <c r="AP25">
        <v>3</v>
      </c>
      <c r="AQ25">
        <f t="shared" si="0"/>
        <v>16</v>
      </c>
      <c r="AR25">
        <f t="shared" si="1"/>
        <v>11</v>
      </c>
    </row>
    <row r="26" spans="1:44" ht="15.75">
      <c r="A26" s="12" t="s">
        <v>58</v>
      </c>
      <c r="B26" s="13" t="s">
        <v>51</v>
      </c>
      <c r="C26" s="24" t="s">
        <v>78</v>
      </c>
      <c r="D26" s="11" t="s">
        <v>9</v>
      </c>
      <c r="E26" s="13" t="s">
        <v>59</v>
      </c>
      <c r="F26" s="14">
        <v>1.9067721191075506</v>
      </c>
      <c r="G26" s="15">
        <v>5</v>
      </c>
      <c r="H26" s="20"/>
      <c r="I26" s="12" t="s">
        <v>68</v>
      </c>
      <c r="J26" s="13" t="s">
        <v>8</v>
      </c>
      <c r="K26" s="24" t="s">
        <v>78</v>
      </c>
      <c r="L26" s="11" t="s">
        <v>9</v>
      </c>
      <c r="M26" s="13" t="s">
        <v>69</v>
      </c>
      <c r="N26" s="14">
        <v>1.874218552897473</v>
      </c>
      <c r="O26" s="22">
        <v>5</v>
      </c>
      <c r="P26" s="20"/>
      <c r="Q26" s="12" t="s">
        <v>66</v>
      </c>
      <c r="R26" s="13" t="s">
        <v>12</v>
      </c>
      <c r="S26" s="24" t="s">
        <v>78</v>
      </c>
      <c r="T26" s="11" t="s">
        <v>13</v>
      </c>
      <c r="U26" s="13" t="s">
        <v>67</v>
      </c>
      <c r="V26" s="14">
        <v>1.3585255230071558</v>
      </c>
      <c r="W26" s="22">
        <v>5</v>
      </c>
      <c r="X26" s="20"/>
      <c r="Y26" s="12" t="s">
        <v>63</v>
      </c>
      <c r="Z26" s="13" t="s">
        <v>64</v>
      </c>
      <c r="AA26" s="25" t="s">
        <v>79</v>
      </c>
      <c r="AB26" s="11" t="s">
        <v>13</v>
      </c>
      <c r="AC26" s="13" t="s">
        <v>65</v>
      </c>
      <c r="AD26" s="14">
        <v>6.292715951911858</v>
      </c>
      <c r="AE26" s="22">
        <v>5</v>
      </c>
      <c r="AF26" s="20"/>
      <c r="AG26" s="12" t="s">
        <v>68</v>
      </c>
      <c r="AH26" s="13" t="s">
        <v>8</v>
      </c>
      <c r="AI26" s="24" t="s">
        <v>78</v>
      </c>
      <c r="AJ26" s="11" t="s">
        <v>9</v>
      </c>
      <c r="AK26" s="13" t="s">
        <v>69</v>
      </c>
      <c r="AL26" s="15">
        <v>5</v>
      </c>
      <c r="AM26">
        <v>8</v>
      </c>
      <c r="AN26">
        <v>5</v>
      </c>
      <c r="AO26">
        <v>4</v>
      </c>
      <c r="AP26">
        <v>4</v>
      </c>
      <c r="AQ26">
        <f t="shared" si="0"/>
        <v>21</v>
      </c>
      <c r="AR26">
        <f t="shared" si="1"/>
        <v>13</v>
      </c>
    </row>
    <row r="27" spans="1:44" ht="15.75">
      <c r="A27" s="12" t="s">
        <v>63</v>
      </c>
      <c r="B27" s="13" t="s">
        <v>64</v>
      </c>
      <c r="C27" s="25" t="s">
        <v>79</v>
      </c>
      <c r="D27" s="11" t="s">
        <v>13</v>
      </c>
      <c r="E27" s="13" t="s">
        <v>65</v>
      </c>
      <c r="F27" s="14">
        <v>2.0181644232996683</v>
      </c>
      <c r="G27" s="15">
        <v>6</v>
      </c>
      <c r="H27" s="20"/>
      <c r="I27" s="12" t="s">
        <v>21</v>
      </c>
      <c r="J27" s="13" t="s">
        <v>22</v>
      </c>
      <c r="K27" s="24" t="s">
        <v>79</v>
      </c>
      <c r="L27" s="11" t="s">
        <v>13</v>
      </c>
      <c r="M27" s="13" t="s">
        <v>23</v>
      </c>
      <c r="N27" s="14">
        <v>8.61992602396471</v>
      </c>
      <c r="O27" s="22">
        <v>6</v>
      </c>
      <c r="P27" s="20"/>
      <c r="Q27" s="12" t="s">
        <v>21</v>
      </c>
      <c r="R27" s="13" t="s">
        <v>22</v>
      </c>
      <c r="S27" s="24" t="s">
        <v>79</v>
      </c>
      <c r="T27" s="11" t="s">
        <v>13</v>
      </c>
      <c r="U27" s="13" t="s">
        <v>23</v>
      </c>
      <c r="V27" s="14">
        <v>3.125712516414231</v>
      </c>
      <c r="W27" s="22">
        <v>6</v>
      </c>
      <c r="X27" s="20"/>
      <c r="Y27" s="12" t="s">
        <v>21</v>
      </c>
      <c r="Z27" s="13" t="s">
        <v>22</v>
      </c>
      <c r="AA27" s="24" t="s">
        <v>79</v>
      </c>
      <c r="AB27" s="11" t="s">
        <v>13</v>
      </c>
      <c r="AC27" s="13" t="s">
        <v>23</v>
      </c>
      <c r="AD27" s="14">
        <v>6.54776806188198</v>
      </c>
      <c r="AE27" s="22">
        <v>6</v>
      </c>
      <c r="AF27" s="20"/>
      <c r="AG27" s="12" t="s">
        <v>21</v>
      </c>
      <c r="AH27" s="13" t="s">
        <v>22</v>
      </c>
      <c r="AI27" s="24" t="s">
        <v>79</v>
      </c>
      <c r="AJ27" s="11" t="s">
        <v>13</v>
      </c>
      <c r="AK27" s="13" t="s">
        <v>23</v>
      </c>
      <c r="AL27" s="15">
        <v>6</v>
      </c>
      <c r="AM27">
        <v>7</v>
      </c>
      <c r="AN27">
        <v>6</v>
      </c>
      <c r="AO27">
        <v>6</v>
      </c>
      <c r="AP27">
        <v>6</v>
      </c>
      <c r="AQ27">
        <f t="shared" si="0"/>
        <v>25</v>
      </c>
      <c r="AR27">
        <f t="shared" si="1"/>
        <v>18</v>
      </c>
    </row>
    <row r="28" spans="1:44" ht="15.75">
      <c r="A28" s="12" t="s">
        <v>21</v>
      </c>
      <c r="B28" s="13" t="s">
        <v>22</v>
      </c>
      <c r="C28" s="24" t="s">
        <v>79</v>
      </c>
      <c r="D28" s="11" t="s">
        <v>13</v>
      </c>
      <c r="E28" s="13" t="s">
        <v>23</v>
      </c>
      <c r="F28" s="14">
        <v>2.0999632997089597</v>
      </c>
      <c r="G28" s="15">
        <v>7</v>
      </c>
      <c r="H28" s="20"/>
      <c r="I28" s="12" t="s">
        <v>58</v>
      </c>
      <c r="J28" s="13" t="s">
        <v>51</v>
      </c>
      <c r="K28" s="25" t="s">
        <v>78</v>
      </c>
      <c r="L28" s="11" t="s">
        <v>9</v>
      </c>
      <c r="M28" s="13" t="s">
        <v>59</v>
      </c>
      <c r="N28" s="14">
        <v>9.062697382089022</v>
      </c>
      <c r="O28" s="22">
        <v>7</v>
      </c>
      <c r="P28" s="20"/>
      <c r="Q28" s="12" t="s">
        <v>63</v>
      </c>
      <c r="R28" s="13" t="s">
        <v>64</v>
      </c>
      <c r="S28" s="25" t="s">
        <v>79</v>
      </c>
      <c r="T28" s="11" t="s">
        <v>13</v>
      </c>
      <c r="U28" s="13" t="s">
        <v>65</v>
      </c>
      <c r="V28" s="14">
        <v>8.554788272303801</v>
      </c>
      <c r="W28" s="22">
        <v>7</v>
      </c>
      <c r="X28" s="20"/>
      <c r="Y28" s="12" t="s">
        <v>32</v>
      </c>
      <c r="Z28" s="13" t="s">
        <v>33</v>
      </c>
      <c r="AA28" s="24" t="s">
        <v>78</v>
      </c>
      <c r="AB28" s="11" t="s">
        <v>13</v>
      </c>
      <c r="AC28" s="13" t="s">
        <v>34</v>
      </c>
      <c r="AD28" s="14">
        <v>10.024213035634686</v>
      </c>
      <c r="AE28" s="22">
        <v>7</v>
      </c>
      <c r="AF28" s="20"/>
      <c r="AG28" s="12" t="s">
        <v>63</v>
      </c>
      <c r="AH28" s="13" t="s">
        <v>64</v>
      </c>
      <c r="AI28" s="25" t="s">
        <v>79</v>
      </c>
      <c r="AJ28" s="11" t="s">
        <v>13</v>
      </c>
      <c r="AK28" s="13" t="s">
        <v>65</v>
      </c>
      <c r="AL28" s="15">
        <v>7</v>
      </c>
      <c r="AM28">
        <v>6</v>
      </c>
      <c r="AN28">
        <v>8</v>
      </c>
      <c r="AO28">
        <v>7</v>
      </c>
      <c r="AP28">
        <v>5</v>
      </c>
      <c r="AQ28">
        <f t="shared" si="0"/>
        <v>26</v>
      </c>
      <c r="AR28">
        <f t="shared" si="1"/>
        <v>18</v>
      </c>
    </row>
    <row r="29" spans="1:44" ht="15.75">
      <c r="A29" s="12" t="s">
        <v>68</v>
      </c>
      <c r="B29" s="13" t="s">
        <v>8</v>
      </c>
      <c r="C29" s="24" t="s">
        <v>78</v>
      </c>
      <c r="D29" s="11" t="s">
        <v>9</v>
      </c>
      <c r="E29" s="13" t="s">
        <v>69</v>
      </c>
      <c r="F29" s="14">
        <v>2.723371925247711</v>
      </c>
      <c r="G29" s="15">
        <v>8</v>
      </c>
      <c r="H29" s="20"/>
      <c r="I29" s="12" t="s">
        <v>63</v>
      </c>
      <c r="J29" s="13" t="s">
        <v>64</v>
      </c>
      <c r="K29" s="25" t="s">
        <v>79</v>
      </c>
      <c r="L29" s="11" t="s">
        <v>13</v>
      </c>
      <c r="M29" s="13" t="s">
        <v>65</v>
      </c>
      <c r="N29" s="14">
        <v>12.765759276312208</v>
      </c>
      <c r="O29" s="22">
        <v>8</v>
      </c>
      <c r="P29" s="20"/>
      <c r="Q29" s="12" t="s">
        <v>58</v>
      </c>
      <c r="R29" s="13" t="s">
        <v>51</v>
      </c>
      <c r="S29" s="25" t="s">
        <v>78</v>
      </c>
      <c r="T29" s="11" t="s">
        <v>9</v>
      </c>
      <c r="U29" s="13" t="s">
        <v>59</v>
      </c>
      <c r="V29" s="14">
        <v>14.061765654191863</v>
      </c>
      <c r="W29" s="22">
        <v>8</v>
      </c>
      <c r="X29" s="20"/>
      <c r="Y29" s="12" t="s">
        <v>58</v>
      </c>
      <c r="Z29" s="13" t="s">
        <v>51</v>
      </c>
      <c r="AA29" s="25" t="s">
        <v>78</v>
      </c>
      <c r="AB29" s="11" t="s">
        <v>9</v>
      </c>
      <c r="AC29" s="13" t="s">
        <v>59</v>
      </c>
      <c r="AD29" s="14">
        <v>10.343528586283758</v>
      </c>
      <c r="AE29" s="22">
        <v>8</v>
      </c>
      <c r="AF29" s="20"/>
      <c r="AG29" s="12" t="s">
        <v>58</v>
      </c>
      <c r="AH29" s="13" t="s">
        <v>51</v>
      </c>
      <c r="AI29" s="25" t="s">
        <v>78</v>
      </c>
      <c r="AJ29" s="11" t="s">
        <v>9</v>
      </c>
      <c r="AK29" s="13" t="s">
        <v>59</v>
      </c>
      <c r="AL29" s="15">
        <v>8</v>
      </c>
      <c r="AM29">
        <v>5</v>
      </c>
      <c r="AN29">
        <v>7</v>
      </c>
      <c r="AO29">
        <v>8</v>
      </c>
      <c r="AP29">
        <v>8</v>
      </c>
      <c r="AQ29">
        <f t="shared" si="0"/>
        <v>28</v>
      </c>
      <c r="AR29">
        <f t="shared" si="1"/>
        <v>20</v>
      </c>
    </row>
    <row r="32" spans="2:42" ht="15">
      <c r="B32" s="16">
        <v>41076</v>
      </c>
      <c r="C32" s="16"/>
      <c r="J32" s="16">
        <v>41076</v>
      </c>
      <c r="K32" s="16"/>
      <c r="R32" s="16">
        <v>41076</v>
      </c>
      <c r="S32" s="16"/>
      <c r="Z32" s="16">
        <v>41076</v>
      </c>
      <c r="AA32" s="16"/>
      <c r="AH32" s="16">
        <v>41076</v>
      </c>
      <c r="AI32" s="16"/>
      <c r="AP32" s="16">
        <v>41076</v>
      </c>
    </row>
    <row r="34" spans="1:46" ht="18">
      <c r="A34" s="44" t="s">
        <v>0</v>
      </c>
      <c r="B34" s="45"/>
      <c r="C34" s="45"/>
      <c r="D34" s="45"/>
      <c r="E34" s="45"/>
      <c r="F34" s="45"/>
      <c r="G34" s="45"/>
      <c r="H34" s="17"/>
      <c r="I34" s="44" t="s">
        <v>70</v>
      </c>
      <c r="J34" s="45"/>
      <c r="K34" s="45"/>
      <c r="L34" s="45"/>
      <c r="M34" s="45"/>
      <c r="N34" s="45"/>
      <c r="O34" s="45"/>
      <c r="P34" s="17"/>
      <c r="Q34" s="44" t="s">
        <v>71</v>
      </c>
      <c r="R34" s="45"/>
      <c r="S34" s="45"/>
      <c r="T34" s="45"/>
      <c r="U34" s="45"/>
      <c r="V34" s="45"/>
      <c r="W34" s="45"/>
      <c r="X34" s="17"/>
      <c r="Y34" s="44" t="s">
        <v>72</v>
      </c>
      <c r="Z34" s="45"/>
      <c r="AA34" s="45"/>
      <c r="AB34" s="45"/>
      <c r="AC34" s="45"/>
      <c r="AD34" s="45"/>
      <c r="AE34" s="45"/>
      <c r="AF34" s="17"/>
      <c r="AG34" s="44" t="s">
        <v>74</v>
      </c>
      <c r="AH34" s="45"/>
      <c r="AI34" s="45"/>
      <c r="AJ34" s="45"/>
      <c r="AK34" s="45"/>
      <c r="AL34" s="45"/>
      <c r="AM34" s="45"/>
      <c r="AN34" s="17"/>
      <c r="AO34" s="44" t="s">
        <v>75</v>
      </c>
      <c r="AP34" s="45"/>
      <c r="AQ34" s="45"/>
      <c r="AR34" s="45"/>
      <c r="AS34" s="45"/>
      <c r="AT34" s="45"/>
    </row>
    <row r="35" spans="1:45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ht="15.75" thickBot="1"/>
    <row r="37" spans="1:46" ht="15.75" thickBot="1">
      <c r="A37" s="26" t="s">
        <v>1</v>
      </c>
      <c r="B37" s="27" t="s">
        <v>2</v>
      </c>
      <c r="C37" s="3" t="s">
        <v>76</v>
      </c>
      <c r="D37" s="28" t="s">
        <v>3</v>
      </c>
      <c r="E37" s="27" t="s">
        <v>4</v>
      </c>
      <c r="F37" s="28" t="s">
        <v>5</v>
      </c>
      <c r="G37" s="29" t="s">
        <v>6</v>
      </c>
      <c r="I37" s="26" t="s">
        <v>1</v>
      </c>
      <c r="J37" s="27" t="s">
        <v>2</v>
      </c>
      <c r="K37" s="3" t="s">
        <v>76</v>
      </c>
      <c r="L37" s="28" t="s">
        <v>3</v>
      </c>
      <c r="M37" s="27" t="s">
        <v>4</v>
      </c>
      <c r="N37" s="28" t="s">
        <v>5</v>
      </c>
      <c r="O37" s="29" t="s">
        <v>6</v>
      </c>
      <c r="Q37" s="26" t="s">
        <v>1</v>
      </c>
      <c r="R37" s="27" t="s">
        <v>2</v>
      </c>
      <c r="S37" s="3" t="s">
        <v>76</v>
      </c>
      <c r="T37" s="28" t="s">
        <v>3</v>
      </c>
      <c r="U37" s="27" t="s">
        <v>4</v>
      </c>
      <c r="V37" s="28" t="s">
        <v>5</v>
      </c>
      <c r="W37" s="29" t="s">
        <v>6</v>
      </c>
      <c r="Y37" s="26" t="s">
        <v>1</v>
      </c>
      <c r="Z37" s="27" t="s">
        <v>2</v>
      </c>
      <c r="AA37" s="3" t="s">
        <v>76</v>
      </c>
      <c r="AB37" s="28" t="s">
        <v>3</v>
      </c>
      <c r="AC37" s="27" t="s">
        <v>4</v>
      </c>
      <c r="AD37" s="28" t="s">
        <v>5</v>
      </c>
      <c r="AE37" s="29" t="s">
        <v>6</v>
      </c>
      <c r="AG37" s="26" t="s">
        <v>1</v>
      </c>
      <c r="AH37" s="27" t="s">
        <v>2</v>
      </c>
      <c r="AI37" s="3" t="s">
        <v>76</v>
      </c>
      <c r="AJ37" s="28" t="s">
        <v>3</v>
      </c>
      <c r="AK37" s="27" t="s">
        <v>4</v>
      </c>
      <c r="AL37" s="28" t="s">
        <v>5</v>
      </c>
      <c r="AM37" s="29" t="s">
        <v>6</v>
      </c>
      <c r="AO37" s="39" t="s">
        <v>1</v>
      </c>
      <c r="AP37" s="40" t="s">
        <v>2</v>
      </c>
      <c r="AQ37" s="40" t="s">
        <v>76</v>
      </c>
      <c r="AR37" s="41" t="s">
        <v>3</v>
      </c>
      <c r="AS37" s="40" t="s">
        <v>4</v>
      </c>
      <c r="AT37" s="42" t="s">
        <v>6</v>
      </c>
    </row>
    <row r="38" spans="1:53" ht="15.75">
      <c r="A38" s="6" t="s">
        <v>45</v>
      </c>
      <c r="B38" s="7" t="s">
        <v>46</v>
      </c>
      <c r="C38" s="23" t="s">
        <v>77</v>
      </c>
      <c r="D38" s="8" t="s">
        <v>13</v>
      </c>
      <c r="E38" s="7" t="s">
        <v>47</v>
      </c>
      <c r="F38" s="9">
        <v>0.024457058299805844</v>
      </c>
      <c r="G38" s="21">
        <v>1</v>
      </c>
      <c r="I38" s="6" t="s">
        <v>24</v>
      </c>
      <c r="J38" s="7" t="s">
        <v>25</v>
      </c>
      <c r="K38" s="23" t="s">
        <v>77</v>
      </c>
      <c r="L38" s="8" t="s">
        <v>13</v>
      </c>
      <c r="M38" s="7" t="s">
        <v>26</v>
      </c>
      <c r="N38" s="9">
        <v>0.03754146422445151</v>
      </c>
      <c r="O38" s="21">
        <v>1</v>
      </c>
      <c r="Q38" s="6" t="s">
        <v>24</v>
      </c>
      <c r="R38" s="7" t="s">
        <v>25</v>
      </c>
      <c r="S38" s="23" t="s">
        <v>77</v>
      </c>
      <c r="T38" s="8" t="s">
        <v>13</v>
      </c>
      <c r="U38" s="7" t="s">
        <v>26</v>
      </c>
      <c r="V38" s="9">
        <v>0.019782206710203795</v>
      </c>
      <c r="W38" s="21">
        <v>1</v>
      </c>
      <c r="Y38" s="6" t="s">
        <v>24</v>
      </c>
      <c r="Z38" s="7" t="s">
        <v>25</v>
      </c>
      <c r="AA38" s="23" t="s">
        <v>77</v>
      </c>
      <c r="AB38" s="8" t="s">
        <v>13</v>
      </c>
      <c r="AC38" s="7" t="s">
        <v>26</v>
      </c>
      <c r="AD38" s="9">
        <v>0.01968055097171354</v>
      </c>
      <c r="AE38" s="21">
        <v>1</v>
      </c>
      <c r="AG38" s="6" t="s">
        <v>24</v>
      </c>
      <c r="AH38" s="7" t="s">
        <v>25</v>
      </c>
      <c r="AI38" s="23" t="s">
        <v>77</v>
      </c>
      <c r="AJ38" s="8" t="s">
        <v>13</v>
      </c>
      <c r="AK38" s="7" t="s">
        <v>26</v>
      </c>
      <c r="AL38" s="9">
        <v>0.020158332942617742</v>
      </c>
      <c r="AM38" s="21">
        <v>1</v>
      </c>
      <c r="AO38" s="35" t="s">
        <v>24</v>
      </c>
      <c r="AP38" s="36" t="s">
        <v>25</v>
      </c>
      <c r="AQ38" s="23" t="s">
        <v>77</v>
      </c>
      <c r="AR38" s="37" t="s">
        <v>13</v>
      </c>
      <c r="AS38" s="36" t="s">
        <v>26</v>
      </c>
      <c r="AT38" s="38">
        <v>1</v>
      </c>
      <c r="AU38" s="34">
        <v>16</v>
      </c>
      <c r="AV38">
        <v>1</v>
      </c>
      <c r="AW38">
        <v>1</v>
      </c>
      <c r="AX38">
        <v>1</v>
      </c>
      <c r="AY38">
        <v>1</v>
      </c>
      <c r="AZ38">
        <f aca="true" t="shared" si="2" ref="AZ38:AZ61">AV38+AW38+AX38+AY38+AU38</f>
        <v>20</v>
      </c>
      <c r="BA38">
        <f aca="true" t="shared" si="3" ref="BA38:BA61">AZ38-MAX(AU38:AY38)</f>
        <v>4</v>
      </c>
    </row>
    <row r="39" spans="1:53" ht="15.75">
      <c r="A39" s="12" t="s">
        <v>50</v>
      </c>
      <c r="B39" s="13" t="s">
        <v>51</v>
      </c>
      <c r="C39" s="24" t="s">
        <v>77</v>
      </c>
      <c r="D39" s="11" t="s">
        <v>9</v>
      </c>
      <c r="E39" s="13" t="s">
        <v>52</v>
      </c>
      <c r="F39" s="14">
        <v>0.09267524005204353</v>
      </c>
      <c r="G39" s="22">
        <v>2</v>
      </c>
      <c r="I39" s="12" t="s">
        <v>48</v>
      </c>
      <c r="J39" s="13" t="s">
        <v>8</v>
      </c>
      <c r="K39" s="24" t="s">
        <v>77</v>
      </c>
      <c r="L39" s="11" t="s">
        <v>9</v>
      </c>
      <c r="M39" s="13" t="s">
        <v>49</v>
      </c>
      <c r="N39" s="14">
        <v>0.03850747871614938</v>
      </c>
      <c r="O39" s="22">
        <v>2</v>
      </c>
      <c r="Q39" s="12" t="s">
        <v>48</v>
      </c>
      <c r="R39" s="13" t="s">
        <v>8</v>
      </c>
      <c r="S39" s="24" t="s">
        <v>77</v>
      </c>
      <c r="T39" s="11" t="s">
        <v>9</v>
      </c>
      <c r="U39" s="13" t="s">
        <v>49</v>
      </c>
      <c r="V39" s="14">
        <v>0.039325481450427635</v>
      </c>
      <c r="W39" s="22">
        <v>2</v>
      </c>
      <c r="Y39" s="12" t="s">
        <v>48</v>
      </c>
      <c r="Z39" s="13" t="s">
        <v>8</v>
      </c>
      <c r="AA39" s="24" t="s">
        <v>77</v>
      </c>
      <c r="AB39" s="11" t="s">
        <v>9</v>
      </c>
      <c r="AC39" s="13" t="s">
        <v>49</v>
      </c>
      <c r="AD39" s="14">
        <v>0.020214892570851652</v>
      </c>
      <c r="AE39" s="22">
        <v>2</v>
      </c>
      <c r="AG39" s="12" t="s">
        <v>50</v>
      </c>
      <c r="AH39" s="13" t="s">
        <v>51</v>
      </c>
      <c r="AI39" s="24" t="s">
        <v>77</v>
      </c>
      <c r="AJ39" s="11" t="s">
        <v>9</v>
      </c>
      <c r="AK39" s="13" t="s">
        <v>52</v>
      </c>
      <c r="AL39" s="14">
        <v>0.06041045505588656</v>
      </c>
      <c r="AM39" s="22">
        <v>2</v>
      </c>
      <c r="AO39" s="12" t="s">
        <v>48</v>
      </c>
      <c r="AP39" s="13" t="s">
        <v>8</v>
      </c>
      <c r="AQ39" s="24" t="s">
        <v>77</v>
      </c>
      <c r="AR39" s="11" t="s">
        <v>9</v>
      </c>
      <c r="AS39" s="13" t="s">
        <v>49</v>
      </c>
      <c r="AT39" s="22">
        <v>2</v>
      </c>
      <c r="AU39" s="34">
        <v>3</v>
      </c>
      <c r="AV39">
        <v>2</v>
      </c>
      <c r="AW39">
        <v>2</v>
      </c>
      <c r="AX39">
        <v>2</v>
      </c>
      <c r="AY39">
        <v>4</v>
      </c>
      <c r="AZ39">
        <f t="shared" si="2"/>
        <v>13</v>
      </c>
      <c r="BA39">
        <f t="shared" si="3"/>
        <v>9</v>
      </c>
    </row>
    <row r="40" spans="1:53" ht="15.75">
      <c r="A40" s="12" t="s">
        <v>48</v>
      </c>
      <c r="B40" s="13" t="s">
        <v>8</v>
      </c>
      <c r="C40" s="24" t="s">
        <v>77</v>
      </c>
      <c r="D40" s="11" t="s">
        <v>9</v>
      </c>
      <c r="E40" s="13" t="s">
        <v>49</v>
      </c>
      <c r="F40" s="14">
        <v>0.09580857025234193</v>
      </c>
      <c r="G40" s="22">
        <v>3</v>
      </c>
      <c r="I40" s="12" t="s">
        <v>53</v>
      </c>
      <c r="J40" s="13" t="s">
        <v>54</v>
      </c>
      <c r="K40" s="24" t="s">
        <v>77</v>
      </c>
      <c r="L40" s="11" t="s">
        <v>9</v>
      </c>
      <c r="M40" s="13" t="s">
        <v>55</v>
      </c>
      <c r="N40" s="14">
        <v>0.14317544682541555</v>
      </c>
      <c r="O40" s="22">
        <v>3</v>
      </c>
      <c r="Q40" s="12" t="s">
        <v>27</v>
      </c>
      <c r="R40" s="13" t="s">
        <v>25</v>
      </c>
      <c r="S40" s="24" t="s">
        <v>77</v>
      </c>
      <c r="T40" s="11" t="s">
        <v>13</v>
      </c>
      <c r="U40" s="13" t="s">
        <v>28</v>
      </c>
      <c r="V40" s="14">
        <v>0.046087372153802986</v>
      </c>
      <c r="W40" s="22">
        <v>3</v>
      </c>
      <c r="Y40" s="12" t="s">
        <v>50</v>
      </c>
      <c r="Z40" s="13" t="s">
        <v>51</v>
      </c>
      <c r="AA40" s="24" t="s">
        <v>77</v>
      </c>
      <c r="AB40" s="11" t="s">
        <v>9</v>
      </c>
      <c r="AC40" s="13" t="s">
        <v>52</v>
      </c>
      <c r="AD40" s="14">
        <v>0.05656271710350618</v>
      </c>
      <c r="AE40" s="22">
        <v>3</v>
      </c>
      <c r="AG40" s="12" t="s">
        <v>15</v>
      </c>
      <c r="AH40" s="13" t="s">
        <v>16</v>
      </c>
      <c r="AI40" s="24" t="s">
        <v>77</v>
      </c>
      <c r="AJ40" s="11" t="s">
        <v>13</v>
      </c>
      <c r="AK40" s="13" t="s">
        <v>17</v>
      </c>
      <c r="AL40" s="14">
        <v>0.09439798424086586</v>
      </c>
      <c r="AM40" s="22">
        <v>3</v>
      </c>
      <c r="AO40" s="12" t="s">
        <v>50</v>
      </c>
      <c r="AP40" s="13" t="s">
        <v>51</v>
      </c>
      <c r="AQ40" s="24" t="s">
        <v>77</v>
      </c>
      <c r="AR40" s="11" t="s">
        <v>9</v>
      </c>
      <c r="AS40" s="13" t="s">
        <v>52</v>
      </c>
      <c r="AT40" s="22">
        <v>3</v>
      </c>
      <c r="AU40" s="34">
        <v>2</v>
      </c>
      <c r="AV40">
        <v>8</v>
      </c>
      <c r="AW40">
        <v>7</v>
      </c>
      <c r="AX40">
        <v>3</v>
      </c>
      <c r="AY40">
        <v>2</v>
      </c>
      <c r="AZ40">
        <f t="shared" si="2"/>
        <v>22</v>
      </c>
      <c r="BA40">
        <f t="shared" si="3"/>
        <v>14</v>
      </c>
    </row>
    <row r="41" spans="1:53" ht="15.75">
      <c r="A41" s="12" t="s">
        <v>53</v>
      </c>
      <c r="B41" s="13" t="s">
        <v>54</v>
      </c>
      <c r="C41" s="24" t="s">
        <v>77</v>
      </c>
      <c r="D41" s="11" t="s">
        <v>9</v>
      </c>
      <c r="E41" s="13" t="s">
        <v>55</v>
      </c>
      <c r="F41" s="14">
        <v>0.17119997991405767</v>
      </c>
      <c r="G41" s="22">
        <v>4</v>
      </c>
      <c r="I41" s="12" t="s">
        <v>42</v>
      </c>
      <c r="J41" s="13" t="s">
        <v>43</v>
      </c>
      <c r="K41" s="24" t="s">
        <v>77</v>
      </c>
      <c r="L41" s="11" t="s">
        <v>9</v>
      </c>
      <c r="M41" s="13" t="s">
        <v>44</v>
      </c>
      <c r="N41" s="14">
        <v>0.18482216088967052</v>
      </c>
      <c r="O41" s="22">
        <v>4</v>
      </c>
      <c r="Q41" s="12" t="s">
        <v>45</v>
      </c>
      <c r="R41" s="13" t="s">
        <v>46</v>
      </c>
      <c r="S41" s="24" t="s">
        <v>77</v>
      </c>
      <c r="T41" s="11" t="s">
        <v>13</v>
      </c>
      <c r="U41" s="13" t="s">
        <v>47</v>
      </c>
      <c r="V41" s="14">
        <v>0.04788882069951757</v>
      </c>
      <c r="W41" s="22">
        <v>4</v>
      </c>
      <c r="Y41" s="12" t="s">
        <v>15</v>
      </c>
      <c r="Z41" s="13" t="s">
        <v>16</v>
      </c>
      <c r="AA41" s="24" t="s">
        <v>77</v>
      </c>
      <c r="AB41" s="11" t="s">
        <v>13</v>
      </c>
      <c r="AC41" s="13" t="s">
        <v>17</v>
      </c>
      <c r="AD41" s="14">
        <v>0.23358646019747134</v>
      </c>
      <c r="AE41" s="22">
        <v>4</v>
      </c>
      <c r="AG41" s="12" t="s">
        <v>48</v>
      </c>
      <c r="AH41" s="13" t="s">
        <v>8</v>
      </c>
      <c r="AI41" s="24" t="s">
        <v>77</v>
      </c>
      <c r="AJ41" s="11" t="s">
        <v>9</v>
      </c>
      <c r="AK41" s="13" t="s">
        <v>49</v>
      </c>
      <c r="AL41" s="14">
        <v>0.26146434897786935</v>
      </c>
      <c r="AM41" s="22">
        <v>4</v>
      </c>
      <c r="AO41" s="12" t="s">
        <v>45</v>
      </c>
      <c r="AP41" s="13" t="s">
        <v>46</v>
      </c>
      <c r="AQ41" s="24" t="s">
        <v>77</v>
      </c>
      <c r="AR41" s="11" t="s">
        <v>13</v>
      </c>
      <c r="AS41" s="13" t="s">
        <v>47</v>
      </c>
      <c r="AT41" s="22">
        <v>4</v>
      </c>
      <c r="AU41" s="34">
        <v>1</v>
      </c>
      <c r="AV41">
        <v>5</v>
      </c>
      <c r="AW41">
        <v>4</v>
      </c>
      <c r="AX41">
        <v>6</v>
      </c>
      <c r="AY41">
        <v>9</v>
      </c>
      <c r="AZ41">
        <f t="shared" si="2"/>
        <v>25</v>
      </c>
      <c r="BA41">
        <f t="shared" si="3"/>
        <v>16</v>
      </c>
    </row>
    <row r="42" spans="1:53" ht="15.75">
      <c r="A42" s="12" t="s">
        <v>35</v>
      </c>
      <c r="B42" s="13" t="s">
        <v>8</v>
      </c>
      <c r="C42" s="24" t="s">
        <v>77</v>
      </c>
      <c r="D42" s="11" t="s">
        <v>9</v>
      </c>
      <c r="E42" s="13" t="s">
        <v>36</v>
      </c>
      <c r="F42" s="14">
        <v>0.20083520972440416</v>
      </c>
      <c r="G42" s="22">
        <v>5</v>
      </c>
      <c r="I42" s="12" t="s">
        <v>45</v>
      </c>
      <c r="J42" s="13" t="s">
        <v>46</v>
      </c>
      <c r="K42" s="24" t="s">
        <v>77</v>
      </c>
      <c r="L42" s="11" t="s">
        <v>13</v>
      </c>
      <c r="M42" s="13" t="s">
        <v>47</v>
      </c>
      <c r="N42" s="14">
        <v>0.20567185683717093</v>
      </c>
      <c r="O42" s="22">
        <v>5</v>
      </c>
      <c r="Q42" s="12" t="s">
        <v>53</v>
      </c>
      <c r="R42" s="13" t="s">
        <v>54</v>
      </c>
      <c r="S42" s="24" t="s">
        <v>77</v>
      </c>
      <c r="T42" s="11" t="s">
        <v>9</v>
      </c>
      <c r="U42" s="13" t="s">
        <v>55</v>
      </c>
      <c r="V42" s="14">
        <v>0.21738420111055934</v>
      </c>
      <c r="W42" s="22">
        <v>5</v>
      </c>
      <c r="Y42" s="12" t="s">
        <v>42</v>
      </c>
      <c r="Z42" s="13" t="s">
        <v>43</v>
      </c>
      <c r="AA42" s="24" t="s">
        <v>77</v>
      </c>
      <c r="AB42" s="11" t="s">
        <v>9</v>
      </c>
      <c r="AC42" s="13" t="s">
        <v>44</v>
      </c>
      <c r="AD42" s="14">
        <v>0.2744170520605304</v>
      </c>
      <c r="AE42" s="22">
        <v>5</v>
      </c>
      <c r="AG42" s="12" t="s">
        <v>37</v>
      </c>
      <c r="AH42" s="13" t="s">
        <v>8</v>
      </c>
      <c r="AI42" s="24" t="s">
        <v>77</v>
      </c>
      <c r="AJ42" s="11" t="s">
        <v>9</v>
      </c>
      <c r="AK42" s="13" t="s">
        <v>38</v>
      </c>
      <c r="AL42" s="14">
        <v>1.325220081754144</v>
      </c>
      <c r="AM42" s="22">
        <v>5</v>
      </c>
      <c r="AO42" s="12" t="s">
        <v>53</v>
      </c>
      <c r="AP42" s="13" t="s">
        <v>54</v>
      </c>
      <c r="AQ42" s="24" t="s">
        <v>77</v>
      </c>
      <c r="AR42" s="11" t="s">
        <v>9</v>
      </c>
      <c r="AS42" s="13" t="s">
        <v>55</v>
      </c>
      <c r="AT42" s="22">
        <v>5</v>
      </c>
      <c r="AU42" s="34">
        <v>4</v>
      </c>
      <c r="AV42">
        <v>3</v>
      </c>
      <c r="AW42">
        <v>5</v>
      </c>
      <c r="AX42">
        <v>7</v>
      </c>
      <c r="AY42">
        <v>10</v>
      </c>
      <c r="AZ42">
        <f t="shared" si="2"/>
        <v>29</v>
      </c>
      <c r="BA42">
        <f t="shared" si="3"/>
        <v>19</v>
      </c>
    </row>
    <row r="43" spans="1:53" ht="15.75">
      <c r="A43" s="12" t="s">
        <v>42</v>
      </c>
      <c r="B43" s="13" t="s">
        <v>43</v>
      </c>
      <c r="C43" s="24" t="s">
        <v>77</v>
      </c>
      <c r="D43" s="11" t="s">
        <v>9</v>
      </c>
      <c r="E43" s="13" t="s">
        <v>44</v>
      </c>
      <c r="F43" s="14">
        <v>0.21803761066651806</v>
      </c>
      <c r="G43" s="22">
        <v>6</v>
      </c>
      <c r="I43" s="12" t="s">
        <v>60</v>
      </c>
      <c r="J43" s="13" t="s">
        <v>61</v>
      </c>
      <c r="K43" s="24" t="s">
        <v>77</v>
      </c>
      <c r="L43" s="11" t="s">
        <v>13</v>
      </c>
      <c r="M43" s="13" t="s">
        <v>62</v>
      </c>
      <c r="N43" s="14">
        <v>1.2542138143984325</v>
      </c>
      <c r="O43" s="22">
        <v>6</v>
      </c>
      <c r="Q43" s="12" t="s">
        <v>15</v>
      </c>
      <c r="R43" s="13" t="s">
        <v>16</v>
      </c>
      <c r="S43" s="24" t="s">
        <v>77</v>
      </c>
      <c r="T43" s="11" t="s">
        <v>13</v>
      </c>
      <c r="U43" s="13" t="s">
        <v>17</v>
      </c>
      <c r="V43" s="14">
        <v>0.2370230951622709</v>
      </c>
      <c r="W43" s="22">
        <v>6</v>
      </c>
      <c r="Y43" s="12" t="s">
        <v>45</v>
      </c>
      <c r="Z43" s="13" t="s">
        <v>46</v>
      </c>
      <c r="AA43" s="24" t="s">
        <v>77</v>
      </c>
      <c r="AB43" s="11" t="s">
        <v>13</v>
      </c>
      <c r="AC43" s="13" t="s">
        <v>47</v>
      </c>
      <c r="AD43" s="14">
        <v>0.30747623755139336</v>
      </c>
      <c r="AE43" s="22">
        <v>6</v>
      </c>
      <c r="AG43" s="12" t="s">
        <v>11</v>
      </c>
      <c r="AH43" s="13" t="s">
        <v>12</v>
      </c>
      <c r="AI43" s="25" t="s">
        <v>77</v>
      </c>
      <c r="AJ43" s="11" t="s">
        <v>13</v>
      </c>
      <c r="AK43" s="13" t="s">
        <v>14</v>
      </c>
      <c r="AL43" s="14">
        <v>3.28049204710824</v>
      </c>
      <c r="AM43" s="22">
        <v>6</v>
      </c>
      <c r="AO43" s="12" t="s">
        <v>15</v>
      </c>
      <c r="AP43" s="13" t="s">
        <v>16</v>
      </c>
      <c r="AQ43" s="24" t="s">
        <v>77</v>
      </c>
      <c r="AR43" s="11" t="s">
        <v>13</v>
      </c>
      <c r="AS43" s="13" t="s">
        <v>17</v>
      </c>
      <c r="AT43" s="22">
        <v>6</v>
      </c>
      <c r="AU43">
        <v>10</v>
      </c>
      <c r="AV43">
        <v>7</v>
      </c>
      <c r="AW43">
        <v>6</v>
      </c>
      <c r="AX43">
        <v>4</v>
      </c>
      <c r="AY43">
        <v>3</v>
      </c>
      <c r="AZ43">
        <f t="shared" si="2"/>
        <v>30</v>
      </c>
      <c r="BA43">
        <f t="shared" si="3"/>
        <v>20</v>
      </c>
    </row>
    <row r="44" spans="1:53" ht="15.75">
      <c r="A44" s="12" t="s">
        <v>27</v>
      </c>
      <c r="B44" s="13" t="s">
        <v>25</v>
      </c>
      <c r="C44" s="24" t="s">
        <v>77</v>
      </c>
      <c r="D44" s="11" t="s">
        <v>13</v>
      </c>
      <c r="E44" s="13" t="s">
        <v>28</v>
      </c>
      <c r="F44" s="14">
        <v>0.2283137214562539</v>
      </c>
      <c r="G44" s="22">
        <v>7</v>
      </c>
      <c r="I44" s="12" t="s">
        <v>15</v>
      </c>
      <c r="J44" s="13" t="s">
        <v>16</v>
      </c>
      <c r="K44" s="24" t="s">
        <v>77</v>
      </c>
      <c r="L44" s="11" t="s">
        <v>13</v>
      </c>
      <c r="M44" s="13" t="s">
        <v>17</v>
      </c>
      <c r="N44" s="14">
        <v>1.3564426765357256</v>
      </c>
      <c r="O44" s="22">
        <v>7</v>
      </c>
      <c r="Q44" s="12" t="s">
        <v>50</v>
      </c>
      <c r="R44" s="13" t="s">
        <v>51</v>
      </c>
      <c r="S44" s="24" t="s">
        <v>77</v>
      </c>
      <c r="T44" s="11" t="s">
        <v>9</v>
      </c>
      <c r="U44" s="13" t="s">
        <v>52</v>
      </c>
      <c r="V44" s="14">
        <v>0.2405175441467802</v>
      </c>
      <c r="W44" s="22">
        <v>7</v>
      </c>
      <c r="Y44" s="12" t="s">
        <v>53</v>
      </c>
      <c r="Z44" s="13" t="s">
        <v>54</v>
      </c>
      <c r="AA44" s="24" t="s">
        <v>77</v>
      </c>
      <c r="AB44" s="11" t="s">
        <v>9</v>
      </c>
      <c r="AC44" s="13" t="s">
        <v>55</v>
      </c>
      <c r="AD44" s="14">
        <v>0.645706873498965</v>
      </c>
      <c r="AE44" s="22">
        <v>7</v>
      </c>
      <c r="AG44" s="12" t="s">
        <v>56</v>
      </c>
      <c r="AH44" s="13" t="s">
        <v>54</v>
      </c>
      <c r="AI44" s="24" t="s">
        <v>77</v>
      </c>
      <c r="AJ44" s="11" t="s">
        <v>9</v>
      </c>
      <c r="AK44" s="13" t="s">
        <v>57</v>
      </c>
      <c r="AL44" s="14">
        <v>3.392015684208882</v>
      </c>
      <c r="AM44" s="22">
        <v>7</v>
      </c>
      <c r="AO44" s="12" t="s">
        <v>42</v>
      </c>
      <c r="AP44" s="13" t="s">
        <v>43</v>
      </c>
      <c r="AQ44" s="24" t="s">
        <v>77</v>
      </c>
      <c r="AR44" s="11" t="s">
        <v>9</v>
      </c>
      <c r="AS44" s="13" t="s">
        <v>44</v>
      </c>
      <c r="AT44" s="22">
        <v>7</v>
      </c>
      <c r="AU44" s="34">
        <v>6</v>
      </c>
      <c r="AV44">
        <v>4</v>
      </c>
      <c r="AW44">
        <v>9</v>
      </c>
      <c r="AX44">
        <v>5</v>
      </c>
      <c r="AY44">
        <v>12</v>
      </c>
      <c r="AZ44">
        <f t="shared" si="2"/>
        <v>36</v>
      </c>
      <c r="BA44">
        <f t="shared" si="3"/>
        <v>24</v>
      </c>
    </row>
    <row r="45" spans="1:53" ht="15.75">
      <c r="A45" s="12" t="s">
        <v>60</v>
      </c>
      <c r="B45" s="13" t="s">
        <v>61</v>
      </c>
      <c r="C45" s="24" t="s">
        <v>77</v>
      </c>
      <c r="D45" s="11" t="s">
        <v>13</v>
      </c>
      <c r="E45" s="13" t="s">
        <v>62</v>
      </c>
      <c r="F45" s="14">
        <v>0.2973196260865117</v>
      </c>
      <c r="G45" s="22">
        <v>8</v>
      </c>
      <c r="I45" s="12" t="s">
        <v>50</v>
      </c>
      <c r="J45" s="13" t="s">
        <v>51</v>
      </c>
      <c r="K45" s="24" t="s">
        <v>77</v>
      </c>
      <c r="L45" s="11" t="s">
        <v>9</v>
      </c>
      <c r="M45" s="13" t="s">
        <v>52</v>
      </c>
      <c r="N45" s="14">
        <v>1.380998703674501</v>
      </c>
      <c r="O45" s="22">
        <v>8</v>
      </c>
      <c r="Q45" s="12" t="s">
        <v>60</v>
      </c>
      <c r="R45" s="13" t="s">
        <v>61</v>
      </c>
      <c r="S45" s="24" t="s">
        <v>77</v>
      </c>
      <c r="T45" s="11" t="s">
        <v>13</v>
      </c>
      <c r="U45" s="13" t="s">
        <v>62</v>
      </c>
      <c r="V45" s="14">
        <v>0.802525486590258</v>
      </c>
      <c r="W45" s="22">
        <v>8</v>
      </c>
      <c r="Y45" s="12" t="s">
        <v>56</v>
      </c>
      <c r="Z45" s="13" t="s">
        <v>54</v>
      </c>
      <c r="AA45" s="24" t="s">
        <v>77</v>
      </c>
      <c r="AB45" s="11" t="s">
        <v>9</v>
      </c>
      <c r="AC45" s="13" t="s">
        <v>57</v>
      </c>
      <c r="AD45" s="14">
        <v>1.4542589060803242</v>
      </c>
      <c r="AE45" s="22">
        <v>8</v>
      </c>
      <c r="AG45" s="12" t="s">
        <v>29</v>
      </c>
      <c r="AH45" s="13" t="s">
        <v>12</v>
      </c>
      <c r="AI45" s="24" t="s">
        <v>77</v>
      </c>
      <c r="AJ45" s="11" t="s">
        <v>13</v>
      </c>
      <c r="AK45" s="13" t="s">
        <v>30</v>
      </c>
      <c r="AL45" s="14">
        <v>3.5872092826352255</v>
      </c>
      <c r="AM45" s="22">
        <v>8</v>
      </c>
      <c r="AO45" s="12" t="s">
        <v>27</v>
      </c>
      <c r="AP45" s="13" t="s">
        <v>25</v>
      </c>
      <c r="AQ45" s="24" t="s">
        <v>77</v>
      </c>
      <c r="AR45" s="11" t="s">
        <v>13</v>
      </c>
      <c r="AS45" s="13" t="s">
        <v>28</v>
      </c>
      <c r="AT45" s="22">
        <v>8</v>
      </c>
      <c r="AU45" s="34">
        <v>7</v>
      </c>
      <c r="AV45">
        <v>9</v>
      </c>
      <c r="AW45">
        <v>3</v>
      </c>
      <c r="AX45">
        <v>16</v>
      </c>
      <c r="AY45">
        <v>14</v>
      </c>
      <c r="AZ45">
        <f t="shared" si="2"/>
        <v>49</v>
      </c>
      <c r="BA45">
        <f t="shared" si="3"/>
        <v>33</v>
      </c>
    </row>
    <row r="46" spans="1:53" ht="15.75">
      <c r="A46" s="12" t="s">
        <v>7</v>
      </c>
      <c r="B46" s="13" t="s">
        <v>8</v>
      </c>
      <c r="C46" s="24" t="s">
        <v>77</v>
      </c>
      <c r="D46" s="11" t="s">
        <v>9</v>
      </c>
      <c r="E46" s="13" t="s">
        <v>10</v>
      </c>
      <c r="F46" s="14">
        <v>0.31911493281919207</v>
      </c>
      <c r="G46" s="22">
        <v>9</v>
      </c>
      <c r="I46" s="12" t="s">
        <v>27</v>
      </c>
      <c r="J46" s="13" t="s">
        <v>25</v>
      </c>
      <c r="K46" s="24" t="s">
        <v>77</v>
      </c>
      <c r="L46" s="11" t="s">
        <v>13</v>
      </c>
      <c r="M46" s="13" t="s">
        <v>28</v>
      </c>
      <c r="N46" s="14">
        <v>1.672142294545412</v>
      </c>
      <c r="O46" s="22">
        <v>9</v>
      </c>
      <c r="Q46" s="12" t="s">
        <v>42</v>
      </c>
      <c r="R46" s="13" t="s">
        <v>43</v>
      </c>
      <c r="S46" s="24" t="s">
        <v>77</v>
      </c>
      <c r="T46" s="11" t="s">
        <v>9</v>
      </c>
      <c r="U46" s="13" t="s">
        <v>44</v>
      </c>
      <c r="V46" s="14">
        <v>1.0148299450922225</v>
      </c>
      <c r="W46" s="22">
        <v>9</v>
      </c>
      <c r="Y46" s="12" t="s">
        <v>7</v>
      </c>
      <c r="Z46" s="13" t="s">
        <v>8</v>
      </c>
      <c r="AA46" s="24" t="s">
        <v>77</v>
      </c>
      <c r="AB46" s="11" t="s">
        <v>9</v>
      </c>
      <c r="AC46" s="13" t="s">
        <v>10</v>
      </c>
      <c r="AD46" s="14">
        <v>1.4925408660921662</v>
      </c>
      <c r="AE46" s="22">
        <v>9</v>
      </c>
      <c r="AG46" s="12" t="s">
        <v>45</v>
      </c>
      <c r="AH46" s="13" t="s">
        <v>46</v>
      </c>
      <c r="AI46" s="24" t="s">
        <v>77</v>
      </c>
      <c r="AJ46" s="11" t="s">
        <v>13</v>
      </c>
      <c r="AK46" s="13" t="s">
        <v>47</v>
      </c>
      <c r="AL46" s="14">
        <v>0.6010359588002898</v>
      </c>
      <c r="AM46" s="22">
        <v>9</v>
      </c>
      <c r="AO46" s="12" t="s">
        <v>60</v>
      </c>
      <c r="AP46" s="13" t="s">
        <v>61</v>
      </c>
      <c r="AQ46" s="24" t="s">
        <v>77</v>
      </c>
      <c r="AR46" s="11" t="s">
        <v>13</v>
      </c>
      <c r="AS46" s="13" t="s">
        <v>62</v>
      </c>
      <c r="AT46" s="22">
        <v>9</v>
      </c>
      <c r="AU46" s="34">
        <v>8</v>
      </c>
      <c r="AV46">
        <v>6</v>
      </c>
      <c r="AW46">
        <v>8</v>
      </c>
      <c r="AX46">
        <v>14</v>
      </c>
      <c r="AY46">
        <v>13</v>
      </c>
      <c r="AZ46">
        <f t="shared" si="2"/>
        <v>49</v>
      </c>
      <c r="BA46">
        <f t="shared" si="3"/>
        <v>35</v>
      </c>
    </row>
    <row r="47" spans="1:53" ht="15.75">
      <c r="A47" s="12" t="s">
        <v>15</v>
      </c>
      <c r="B47" s="13" t="s">
        <v>16</v>
      </c>
      <c r="C47" s="24" t="s">
        <v>77</v>
      </c>
      <c r="D47" s="11" t="s">
        <v>13</v>
      </c>
      <c r="E47" s="13" t="s">
        <v>17</v>
      </c>
      <c r="F47" s="14">
        <v>0.3222345067132986</v>
      </c>
      <c r="G47" s="22">
        <v>10</v>
      </c>
      <c r="I47" s="12" t="s">
        <v>31</v>
      </c>
      <c r="J47" s="13" t="s">
        <v>12</v>
      </c>
      <c r="K47" s="25" t="s">
        <v>77</v>
      </c>
      <c r="L47" s="11" t="s">
        <v>13</v>
      </c>
      <c r="M47" s="13" t="s">
        <v>14</v>
      </c>
      <c r="N47" s="14">
        <v>2.4642564044952335</v>
      </c>
      <c r="O47" s="22">
        <v>10</v>
      </c>
      <c r="Q47" s="12" t="s">
        <v>31</v>
      </c>
      <c r="R47" s="13" t="s">
        <v>12</v>
      </c>
      <c r="S47" s="25" t="s">
        <v>77</v>
      </c>
      <c r="T47" s="11" t="s">
        <v>13</v>
      </c>
      <c r="U47" s="13" t="s">
        <v>14</v>
      </c>
      <c r="V47" s="14">
        <v>1.739951935452687</v>
      </c>
      <c r="W47" s="22">
        <v>10</v>
      </c>
      <c r="Y47" s="12" t="s">
        <v>29</v>
      </c>
      <c r="Z47" s="13" t="s">
        <v>12</v>
      </c>
      <c r="AA47" s="24" t="s">
        <v>77</v>
      </c>
      <c r="AB47" s="11" t="s">
        <v>13</v>
      </c>
      <c r="AC47" s="13" t="s">
        <v>30</v>
      </c>
      <c r="AD47" s="14">
        <v>1.5381951089486845</v>
      </c>
      <c r="AE47" s="22">
        <v>10</v>
      </c>
      <c r="AG47" s="12" t="s">
        <v>53</v>
      </c>
      <c r="AH47" s="13" t="s">
        <v>54</v>
      </c>
      <c r="AI47" s="24" t="s">
        <v>77</v>
      </c>
      <c r="AJ47" s="11" t="s">
        <v>9</v>
      </c>
      <c r="AK47" s="13" t="s">
        <v>55</v>
      </c>
      <c r="AL47" s="14">
        <v>2.2287484648226807</v>
      </c>
      <c r="AM47" s="22">
        <v>10</v>
      </c>
      <c r="AO47" s="12" t="s">
        <v>37</v>
      </c>
      <c r="AP47" s="13" t="s">
        <v>8</v>
      </c>
      <c r="AQ47" s="24" t="s">
        <v>77</v>
      </c>
      <c r="AR47" s="11" t="s">
        <v>9</v>
      </c>
      <c r="AS47" s="13" t="s">
        <v>38</v>
      </c>
      <c r="AT47" s="22">
        <v>10</v>
      </c>
      <c r="AU47" s="34">
        <v>11</v>
      </c>
      <c r="AV47">
        <v>11</v>
      </c>
      <c r="AW47">
        <v>11</v>
      </c>
      <c r="AX47">
        <v>11</v>
      </c>
      <c r="AY47">
        <v>5</v>
      </c>
      <c r="AZ47">
        <f t="shared" si="2"/>
        <v>49</v>
      </c>
      <c r="BA47">
        <f t="shared" si="3"/>
        <v>38</v>
      </c>
    </row>
    <row r="48" spans="1:53" ht="15.75">
      <c r="A48" s="12" t="s">
        <v>37</v>
      </c>
      <c r="B48" s="13" t="s">
        <v>8</v>
      </c>
      <c r="C48" s="24" t="s">
        <v>77</v>
      </c>
      <c r="D48" s="11" t="s">
        <v>9</v>
      </c>
      <c r="E48" s="13" t="s">
        <v>38</v>
      </c>
      <c r="F48" s="14">
        <v>0.6910269697987445</v>
      </c>
      <c r="G48" s="22">
        <v>11</v>
      </c>
      <c r="I48" s="12" t="s">
        <v>37</v>
      </c>
      <c r="J48" s="13" t="s">
        <v>8</v>
      </c>
      <c r="K48" s="24" t="s">
        <v>77</v>
      </c>
      <c r="L48" s="11" t="s">
        <v>9</v>
      </c>
      <c r="M48" s="13" t="s">
        <v>38</v>
      </c>
      <c r="N48" s="14">
        <v>2.5227913007867944</v>
      </c>
      <c r="O48" s="22">
        <v>11</v>
      </c>
      <c r="Q48" s="12" t="s">
        <v>37</v>
      </c>
      <c r="R48" s="13" t="s">
        <v>8</v>
      </c>
      <c r="S48" s="24" t="s">
        <v>77</v>
      </c>
      <c r="T48" s="11" t="s">
        <v>9</v>
      </c>
      <c r="U48" s="13" t="s">
        <v>38</v>
      </c>
      <c r="V48" s="14">
        <v>1.7812863584032823</v>
      </c>
      <c r="W48" s="22">
        <v>11</v>
      </c>
      <c r="Y48" s="12" t="s">
        <v>37</v>
      </c>
      <c r="Z48" s="13" t="s">
        <v>8</v>
      </c>
      <c r="AA48" s="24" t="s">
        <v>77</v>
      </c>
      <c r="AB48" s="11" t="s">
        <v>9</v>
      </c>
      <c r="AC48" s="13" t="s">
        <v>38</v>
      </c>
      <c r="AD48" s="14">
        <v>2.614672554255696</v>
      </c>
      <c r="AE48" s="22">
        <v>11</v>
      </c>
      <c r="AG48" s="12" t="s">
        <v>35</v>
      </c>
      <c r="AH48" s="13" t="s">
        <v>8</v>
      </c>
      <c r="AI48" s="24" t="s">
        <v>77</v>
      </c>
      <c r="AJ48" s="11" t="s">
        <v>9</v>
      </c>
      <c r="AK48" s="13" t="s">
        <v>36</v>
      </c>
      <c r="AL48" s="14">
        <v>2.623909242500684</v>
      </c>
      <c r="AM48" s="22">
        <v>11</v>
      </c>
      <c r="AO48" s="12" t="s">
        <v>56</v>
      </c>
      <c r="AP48" s="13" t="s">
        <v>54</v>
      </c>
      <c r="AQ48" s="24" t="s">
        <v>77</v>
      </c>
      <c r="AR48" s="11" t="s">
        <v>9</v>
      </c>
      <c r="AS48" s="13" t="s">
        <v>57</v>
      </c>
      <c r="AT48" s="22">
        <v>11</v>
      </c>
      <c r="AU48" s="34">
        <v>14</v>
      </c>
      <c r="AV48">
        <v>13</v>
      </c>
      <c r="AW48">
        <v>12</v>
      </c>
      <c r="AX48">
        <v>8</v>
      </c>
      <c r="AY48">
        <v>7</v>
      </c>
      <c r="AZ48">
        <f t="shared" si="2"/>
        <v>54</v>
      </c>
      <c r="BA48">
        <f t="shared" si="3"/>
        <v>40</v>
      </c>
    </row>
    <row r="49" spans="1:53" ht="15.75">
      <c r="A49" s="12" t="s">
        <v>11</v>
      </c>
      <c r="B49" s="13" t="s">
        <v>12</v>
      </c>
      <c r="C49" s="25" t="s">
        <v>77</v>
      </c>
      <c r="D49" s="11" t="s">
        <v>13</v>
      </c>
      <c r="E49" s="13" t="s">
        <v>14</v>
      </c>
      <c r="F49" s="14">
        <v>0.9126637108482151</v>
      </c>
      <c r="G49" s="22">
        <v>12</v>
      </c>
      <c r="I49" s="12" t="s">
        <v>7</v>
      </c>
      <c r="J49" s="13" t="s">
        <v>8</v>
      </c>
      <c r="K49" s="24" t="s">
        <v>77</v>
      </c>
      <c r="L49" s="11" t="s">
        <v>9</v>
      </c>
      <c r="M49" s="13" t="s">
        <v>10</v>
      </c>
      <c r="N49" s="14">
        <v>2.6243231935294875</v>
      </c>
      <c r="O49" s="22">
        <v>12</v>
      </c>
      <c r="Q49" s="12" t="s">
        <v>56</v>
      </c>
      <c r="R49" s="13" t="s">
        <v>54</v>
      </c>
      <c r="S49" s="24" t="s">
        <v>77</v>
      </c>
      <c r="T49" s="11" t="s">
        <v>9</v>
      </c>
      <c r="U49" s="13" t="s">
        <v>57</v>
      </c>
      <c r="V49" s="14">
        <v>1.8054337318195037</v>
      </c>
      <c r="W49" s="22">
        <v>12</v>
      </c>
      <c r="Y49" s="12" t="s">
        <v>11</v>
      </c>
      <c r="Z49" s="13" t="s">
        <v>12</v>
      </c>
      <c r="AA49" s="25" t="s">
        <v>77</v>
      </c>
      <c r="AB49" s="11" t="s">
        <v>13</v>
      </c>
      <c r="AC49" s="13" t="s">
        <v>14</v>
      </c>
      <c r="AD49" s="14">
        <v>4.163536972544669</v>
      </c>
      <c r="AE49" s="22">
        <v>12</v>
      </c>
      <c r="AG49" s="12" t="s">
        <v>42</v>
      </c>
      <c r="AH49" s="13" t="s">
        <v>43</v>
      </c>
      <c r="AI49" s="24" t="s">
        <v>77</v>
      </c>
      <c r="AJ49" s="11" t="s">
        <v>9</v>
      </c>
      <c r="AK49" s="13" t="s">
        <v>44</v>
      </c>
      <c r="AL49" s="14">
        <v>2.8442955108005936</v>
      </c>
      <c r="AM49" s="22">
        <v>12</v>
      </c>
      <c r="AO49" s="12" t="s">
        <v>7</v>
      </c>
      <c r="AP49" s="13" t="s">
        <v>8</v>
      </c>
      <c r="AQ49" s="24" t="s">
        <v>77</v>
      </c>
      <c r="AR49" s="11" t="s">
        <v>9</v>
      </c>
      <c r="AS49" s="13" t="s">
        <v>10</v>
      </c>
      <c r="AT49" s="22">
        <v>12</v>
      </c>
      <c r="AU49">
        <v>9</v>
      </c>
      <c r="AV49">
        <v>12</v>
      </c>
      <c r="AW49">
        <v>13</v>
      </c>
      <c r="AX49">
        <v>9</v>
      </c>
      <c r="AY49">
        <v>15</v>
      </c>
      <c r="AZ49">
        <f t="shared" si="2"/>
        <v>58</v>
      </c>
      <c r="BA49">
        <f t="shared" si="3"/>
        <v>43</v>
      </c>
    </row>
    <row r="50" spans="1:53" ht="15.75">
      <c r="A50" s="12" t="s">
        <v>31</v>
      </c>
      <c r="B50" s="13" t="s">
        <v>12</v>
      </c>
      <c r="C50" s="25" t="s">
        <v>77</v>
      </c>
      <c r="D50" s="11" t="s">
        <v>13</v>
      </c>
      <c r="E50" s="13" t="s">
        <v>14</v>
      </c>
      <c r="F50" s="14">
        <v>1.6253419012416919</v>
      </c>
      <c r="G50" s="22">
        <v>13</v>
      </c>
      <c r="I50" s="12" t="s">
        <v>56</v>
      </c>
      <c r="J50" s="13" t="s">
        <v>54</v>
      </c>
      <c r="K50" s="24" t="s">
        <v>77</v>
      </c>
      <c r="L50" s="11" t="s">
        <v>9</v>
      </c>
      <c r="M50" s="13" t="s">
        <v>57</v>
      </c>
      <c r="N50" s="14">
        <v>4.3082939757342285</v>
      </c>
      <c r="O50" s="22">
        <v>13</v>
      </c>
      <c r="Q50" s="12" t="s">
        <v>7</v>
      </c>
      <c r="R50" s="13" t="s">
        <v>8</v>
      </c>
      <c r="S50" s="24" t="s">
        <v>77</v>
      </c>
      <c r="T50" s="11" t="s">
        <v>9</v>
      </c>
      <c r="U50" s="13" t="s">
        <v>10</v>
      </c>
      <c r="V50" s="14">
        <v>1.8500176567343678</v>
      </c>
      <c r="W50" s="22">
        <v>13</v>
      </c>
      <c r="Y50" s="12" t="s">
        <v>31</v>
      </c>
      <c r="Z50" s="13" t="s">
        <v>12</v>
      </c>
      <c r="AA50" s="25" t="s">
        <v>77</v>
      </c>
      <c r="AB50" s="11" t="s">
        <v>13</v>
      </c>
      <c r="AC50" s="13" t="s">
        <v>14</v>
      </c>
      <c r="AD50" s="14">
        <v>8.300031247113305</v>
      </c>
      <c r="AE50" s="22">
        <v>13</v>
      </c>
      <c r="AG50" s="12" t="s">
        <v>60</v>
      </c>
      <c r="AH50" s="13" t="s">
        <v>61</v>
      </c>
      <c r="AI50" s="24" t="s">
        <v>77</v>
      </c>
      <c r="AJ50" s="11" t="s">
        <v>13</v>
      </c>
      <c r="AK50" s="13" t="s">
        <v>62</v>
      </c>
      <c r="AL50" s="14">
        <v>2.996946645197472</v>
      </c>
      <c r="AM50" s="22">
        <v>13</v>
      </c>
      <c r="AO50" s="12" t="s">
        <v>11</v>
      </c>
      <c r="AP50" s="13" t="s">
        <v>12</v>
      </c>
      <c r="AQ50" s="25" t="s">
        <v>77</v>
      </c>
      <c r="AR50" s="11" t="s">
        <v>13</v>
      </c>
      <c r="AS50" s="13" t="s">
        <v>14</v>
      </c>
      <c r="AT50" s="22">
        <v>13</v>
      </c>
      <c r="AU50">
        <v>12</v>
      </c>
      <c r="AV50">
        <v>15</v>
      </c>
      <c r="AW50">
        <v>14</v>
      </c>
      <c r="AX50">
        <v>12</v>
      </c>
      <c r="AY50">
        <v>6</v>
      </c>
      <c r="AZ50">
        <f t="shared" si="2"/>
        <v>59</v>
      </c>
      <c r="BA50">
        <f t="shared" si="3"/>
        <v>44</v>
      </c>
    </row>
    <row r="51" spans="1:53" ht="15.75">
      <c r="A51" s="12" t="s">
        <v>56</v>
      </c>
      <c r="B51" s="13" t="s">
        <v>54</v>
      </c>
      <c r="C51" s="24" t="s">
        <v>77</v>
      </c>
      <c r="D51" s="11" t="s">
        <v>9</v>
      </c>
      <c r="E51" s="13" t="s">
        <v>57</v>
      </c>
      <c r="F51" s="14">
        <v>1.68544588474265</v>
      </c>
      <c r="G51" s="22">
        <v>14</v>
      </c>
      <c r="I51" s="12" t="s">
        <v>29</v>
      </c>
      <c r="J51" s="13" t="s">
        <v>12</v>
      </c>
      <c r="K51" s="24" t="s">
        <v>77</v>
      </c>
      <c r="L51" s="11" t="s">
        <v>13</v>
      </c>
      <c r="M51" s="13" t="s">
        <v>30</v>
      </c>
      <c r="N51" s="14">
        <v>4.559954592435257</v>
      </c>
      <c r="O51" s="22">
        <v>14</v>
      </c>
      <c r="Q51" s="12" t="s">
        <v>11</v>
      </c>
      <c r="R51" s="13" t="s">
        <v>12</v>
      </c>
      <c r="S51" s="25" t="s">
        <v>77</v>
      </c>
      <c r="T51" s="11" t="s">
        <v>13</v>
      </c>
      <c r="U51" s="13" t="s">
        <v>14</v>
      </c>
      <c r="V51" s="14">
        <v>3.32652270054607</v>
      </c>
      <c r="W51" s="22">
        <v>14</v>
      </c>
      <c r="Y51" s="12" t="s">
        <v>60</v>
      </c>
      <c r="Z51" s="13" t="s">
        <v>61</v>
      </c>
      <c r="AA51" s="24" t="s">
        <v>77</v>
      </c>
      <c r="AB51" s="11" t="s">
        <v>13</v>
      </c>
      <c r="AC51" s="13" t="s">
        <v>62</v>
      </c>
      <c r="AD51" s="14">
        <v>8.304401049755521</v>
      </c>
      <c r="AE51" s="22">
        <v>14</v>
      </c>
      <c r="AG51" s="12" t="s">
        <v>27</v>
      </c>
      <c r="AH51" s="13" t="s">
        <v>25</v>
      </c>
      <c r="AI51" s="24" t="s">
        <v>77</v>
      </c>
      <c r="AJ51" s="11" t="s">
        <v>13</v>
      </c>
      <c r="AK51" s="13" t="s">
        <v>28</v>
      </c>
      <c r="AL51" s="14">
        <v>2.997321397200435</v>
      </c>
      <c r="AM51" s="22">
        <v>14</v>
      </c>
      <c r="AO51" s="12" t="s">
        <v>31</v>
      </c>
      <c r="AP51" s="13" t="s">
        <v>12</v>
      </c>
      <c r="AQ51" s="25" t="s">
        <v>77</v>
      </c>
      <c r="AR51" s="11" t="s">
        <v>13</v>
      </c>
      <c r="AS51" s="13" t="s">
        <v>14</v>
      </c>
      <c r="AT51" s="22">
        <v>14</v>
      </c>
      <c r="AU51" s="34">
        <v>13</v>
      </c>
      <c r="AV51">
        <v>10</v>
      </c>
      <c r="AW51">
        <v>10</v>
      </c>
      <c r="AX51">
        <v>13</v>
      </c>
      <c r="AY51">
        <v>16</v>
      </c>
      <c r="AZ51">
        <f t="shared" si="2"/>
        <v>62</v>
      </c>
      <c r="BA51">
        <f t="shared" si="3"/>
        <v>46</v>
      </c>
    </row>
    <row r="52" spans="1:53" ht="15.75">
      <c r="A52" s="12" t="s">
        <v>29</v>
      </c>
      <c r="B52" s="13" t="s">
        <v>12</v>
      </c>
      <c r="C52" s="24" t="s">
        <v>77</v>
      </c>
      <c r="D52" s="11" t="s">
        <v>13</v>
      </c>
      <c r="E52" s="13" t="s">
        <v>30</v>
      </c>
      <c r="F52" s="14">
        <v>1.78280386063975</v>
      </c>
      <c r="G52" s="22">
        <v>15</v>
      </c>
      <c r="I52" s="12" t="s">
        <v>11</v>
      </c>
      <c r="J52" s="13" t="s">
        <v>12</v>
      </c>
      <c r="K52" s="25" t="s">
        <v>77</v>
      </c>
      <c r="L52" s="11" t="s">
        <v>13</v>
      </c>
      <c r="M52" s="13" t="s">
        <v>14</v>
      </c>
      <c r="N52" s="14">
        <v>9.364595690854289</v>
      </c>
      <c r="O52" s="22">
        <v>15</v>
      </c>
      <c r="Q52" s="12" t="s">
        <v>29</v>
      </c>
      <c r="R52" s="13" t="s">
        <v>12</v>
      </c>
      <c r="S52" s="24" t="s">
        <v>77</v>
      </c>
      <c r="T52" s="11" t="s">
        <v>13</v>
      </c>
      <c r="U52" s="13" t="s">
        <v>30</v>
      </c>
      <c r="V52" s="14">
        <v>8.594258333808945</v>
      </c>
      <c r="W52" s="22">
        <v>15</v>
      </c>
      <c r="Y52" s="12" t="s">
        <v>35</v>
      </c>
      <c r="Z52" s="13" t="s">
        <v>8</v>
      </c>
      <c r="AA52" s="24" t="s">
        <v>77</v>
      </c>
      <c r="AB52" s="11" t="s">
        <v>9</v>
      </c>
      <c r="AC52" s="13" t="s">
        <v>36</v>
      </c>
      <c r="AD52" s="14">
        <v>9.69430879605583</v>
      </c>
      <c r="AE52" s="22">
        <v>15</v>
      </c>
      <c r="AG52" s="12" t="s">
        <v>7</v>
      </c>
      <c r="AH52" s="13" t="s">
        <v>8</v>
      </c>
      <c r="AI52" s="24" t="s">
        <v>77</v>
      </c>
      <c r="AJ52" s="11" t="s">
        <v>9</v>
      </c>
      <c r="AK52" s="13" t="s">
        <v>10</v>
      </c>
      <c r="AL52" s="14">
        <v>3.185446005434905</v>
      </c>
      <c r="AM52" s="22">
        <v>15</v>
      </c>
      <c r="AO52" s="12" t="s">
        <v>29</v>
      </c>
      <c r="AP52" s="13" t="s">
        <v>12</v>
      </c>
      <c r="AQ52" s="24" t="s">
        <v>77</v>
      </c>
      <c r="AR52" s="11" t="s">
        <v>13</v>
      </c>
      <c r="AS52" s="13" t="s">
        <v>30</v>
      </c>
      <c r="AT52" s="22">
        <v>15</v>
      </c>
      <c r="AU52" s="34">
        <v>15</v>
      </c>
      <c r="AV52">
        <v>14</v>
      </c>
      <c r="AW52">
        <v>15</v>
      </c>
      <c r="AX52">
        <v>10</v>
      </c>
      <c r="AY52">
        <v>8</v>
      </c>
      <c r="AZ52">
        <f t="shared" si="2"/>
        <v>62</v>
      </c>
      <c r="BA52">
        <f t="shared" si="3"/>
        <v>47</v>
      </c>
    </row>
    <row r="53" spans="1:53" ht="15.75">
      <c r="A53" s="12" t="s">
        <v>24</v>
      </c>
      <c r="B53" s="13" t="s">
        <v>25</v>
      </c>
      <c r="C53" s="24" t="s">
        <v>77</v>
      </c>
      <c r="D53" s="11" t="s">
        <v>13</v>
      </c>
      <c r="E53" s="13" t="s">
        <v>26</v>
      </c>
      <c r="F53" s="14">
        <v>1.879309637469361</v>
      </c>
      <c r="G53" s="22">
        <v>16</v>
      </c>
      <c r="I53" s="12" t="s">
        <v>35</v>
      </c>
      <c r="J53" s="13" t="s">
        <v>8</v>
      </c>
      <c r="K53" s="24" t="s">
        <v>77</v>
      </c>
      <c r="L53" s="11" t="s">
        <v>9</v>
      </c>
      <c r="M53" s="13" t="s">
        <v>36</v>
      </c>
      <c r="N53" s="14">
        <v>10.68152095437901</v>
      </c>
      <c r="O53" s="22">
        <v>16</v>
      </c>
      <c r="Q53" s="12" t="s">
        <v>35</v>
      </c>
      <c r="R53" s="13" t="s">
        <v>8</v>
      </c>
      <c r="S53" s="24" t="s">
        <v>77</v>
      </c>
      <c r="T53" s="11" t="s">
        <v>9</v>
      </c>
      <c r="U53" s="13" t="s">
        <v>36</v>
      </c>
      <c r="V53" s="14">
        <v>9.151382156903118</v>
      </c>
      <c r="W53" s="22">
        <v>16</v>
      </c>
      <c r="Y53" s="12" t="s">
        <v>27</v>
      </c>
      <c r="Z53" s="13" t="s">
        <v>25</v>
      </c>
      <c r="AA53" s="24" t="s">
        <v>77</v>
      </c>
      <c r="AB53" s="11" t="s">
        <v>13</v>
      </c>
      <c r="AC53" s="13" t="s">
        <v>28</v>
      </c>
      <c r="AD53" s="14">
        <v>11.073919293715417</v>
      </c>
      <c r="AE53" s="22">
        <v>16</v>
      </c>
      <c r="AG53" s="12" t="s">
        <v>31</v>
      </c>
      <c r="AH53" s="13" t="s">
        <v>12</v>
      </c>
      <c r="AI53" s="25" t="s">
        <v>77</v>
      </c>
      <c r="AJ53" s="11" t="s">
        <v>13</v>
      </c>
      <c r="AK53" s="13" t="s">
        <v>14</v>
      </c>
      <c r="AL53" s="14">
        <v>7.48842410549365</v>
      </c>
      <c r="AM53" s="22">
        <v>16</v>
      </c>
      <c r="AO53" s="12" t="s">
        <v>35</v>
      </c>
      <c r="AP53" s="13" t="s">
        <v>8</v>
      </c>
      <c r="AQ53" s="24" t="s">
        <v>77</v>
      </c>
      <c r="AR53" s="11" t="s">
        <v>9</v>
      </c>
      <c r="AS53" s="13" t="s">
        <v>36</v>
      </c>
      <c r="AT53" s="22">
        <v>16</v>
      </c>
      <c r="AU53" s="34">
        <v>5</v>
      </c>
      <c r="AV53">
        <v>16</v>
      </c>
      <c r="AW53">
        <v>16</v>
      </c>
      <c r="AX53">
        <v>15</v>
      </c>
      <c r="AY53">
        <v>11</v>
      </c>
      <c r="AZ53">
        <f t="shared" si="2"/>
        <v>63</v>
      </c>
      <c r="BA53">
        <f t="shared" si="3"/>
        <v>47</v>
      </c>
    </row>
    <row r="54" spans="1:53" ht="15.75">
      <c r="A54" s="30" t="s">
        <v>39</v>
      </c>
      <c r="B54" s="13" t="s">
        <v>40</v>
      </c>
      <c r="C54" s="24" t="s">
        <v>78</v>
      </c>
      <c r="D54" s="11" t="s">
        <v>13</v>
      </c>
      <c r="E54" s="13" t="s">
        <v>41</v>
      </c>
      <c r="F54" s="14">
        <v>0.10426436542538935</v>
      </c>
      <c r="G54" s="22">
        <v>1</v>
      </c>
      <c r="I54" s="30" t="s">
        <v>18</v>
      </c>
      <c r="J54" s="13" t="s">
        <v>19</v>
      </c>
      <c r="K54" s="24" t="s">
        <v>78</v>
      </c>
      <c r="L54" s="11" t="s">
        <v>13</v>
      </c>
      <c r="M54" s="13" t="s">
        <v>20</v>
      </c>
      <c r="N54" s="14">
        <v>0.025994803085527655</v>
      </c>
      <c r="O54" s="22">
        <v>1</v>
      </c>
      <c r="Q54" s="30" t="s">
        <v>32</v>
      </c>
      <c r="R54" s="13" t="s">
        <v>33</v>
      </c>
      <c r="S54" s="24" t="s">
        <v>78</v>
      </c>
      <c r="T54" s="11" t="s">
        <v>13</v>
      </c>
      <c r="U54" s="13" t="s">
        <v>34</v>
      </c>
      <c r="V54" s="14">
        <v>0.05457424611323954</v>
      </c>
      <c r="W54" s="22">
        <v>1</v>
      </c>
      <c r="Y54" s="30" t="s">
        <v>32</v>
      </c>
      <c r="Z54" s="13" t="s">
        <v>33</v>
      </c>
      <c r="AA54" s="24" t="s">
        <v>78</v>
      </c>
      <c r="AB54" s="11" t="s">
        <v>13</v>
      </c>
      <c r="AC54" s="13" t="s">
        <v>34</v>
      </c>
      <c r="AD54" s="14">
        <v>0.08092664153407053</v>
      </c>
      <c r="AE54" s="22">
        <v>1</v>
      </c>
      <c r="AG54" s="30" t="s">
        <v>39</v>
      </c>
      <c r="AH54" s="13" t="s">
        <v>40</v>
      </c>
      <c r="AI54" s="24" t="s">
        <v>78</v>
      </c>
      <c r="AJ54" s="11" t="s">
        <v>13</v>
      </c>
      <c r="AK54" s="13" t="s">
        <v>41</v>
      </c>
      <c r="AL54" s="14">
        <v>0.06548799382610918</v>
      </c>
      <c r="AM54" s="22">
        <v>1</v>
      </c>
      <c r="AO54" s="12" t="s">
        <v>32</v>
      </c>
      <c r="AP54" s="13" t="s">
        <v>33</v>
      </c>
      <c r="AQ54" s="24" t="s">
        <v>78</v>
      </c>
      <c r="AR54" s="11" t="s">
        <v>13</v>
      </c>
      <c r="AS54" s="13" t="s">
        <v>34</v>
      </c>
      <c r="AT54" s="22">
        <v>1</v>
      </c>
      <c r="AU54" s="34">
        <v>2</v>
      </c>
      <c r="AV54">
        <v>3</v>
      </c>
      <c r="AW54">
        <v>1</v>
      </c>
      <c r="AX54">
        <v>1</v>
      </c>
      <c r="AY54">
        <v>2</v>
      </c>
      <c r="AZ54">
        <f t="shared" si="2"/>
        <v>9</v>
      </c>
      <c r="BA54">
        <f t="shared" si="3"/>
        <v>6</v>
      </c>
    </row>
    <row r="55" spans="1:53" ht="15.75">
      <c r="A55" s="30" t="s">
        <v>32</v>
      </c>
      <c r="B55" s="13" t="s">
        <v>33</v>
      </c>
      <c r="C55" s="24" t="s">
        <v>78</v>
      </c>
      <c r="D55" s="11" t="s">
        <v>13</v>
      </c>
      <c r="E55" s="13" t="s">
        <v>34</v>
      </c>
      <c r="F55" s="14">
        <v>0.12896471810520171</v>
      </c>
      <c r="G55" s="22">
        <v>2</v>
      </c>
      <c r="I55" s="30" t="s">
        <v>39</v>
      </c>
      <c r="J55" s="13" t="s">
        <v>40</v>
      </c>
      <c r="K55" s="24" t="s">
        <v>78</v>
      </c>
      <c r="L55" s="11" t="s">
        <v>13</v>
      </c>
      <c r="M55" s="13" t="s">
        <v>41</v>
      </c>
      <c r="N55" s="14">
        <v>0.18421002478176973</v>
      </c>
      <c r="O55" s="22">
        <v>2</v>
      </c>
      <c r="Q55" s="30" t="s">
        <v>39</v>
      </c>
      <c r="R55" s="13" t="s">
        <v>40</v>
      </c>
      <c r="S55" s="24" t="s">
        <v>78</v>
      </c>
      <c r="T55" s="11" t="s">
        <v>13</v>
      </c>
      <c r="U55" s="13" t="s">
        <v>41</v>
      </c>
      <c r="V55" s="14">
        <v>0.2765098094180585</v>
      </c>
      <c r="W55" s="22">
        <v>2</v>
      </c>
      <c r="Y55" s="30" t="s">
        <v>39</v>
      </c>
      <c r="Z55" s="13" t="s">
        <v>40</v>
      </c>
      <c r="AA55" s="24" t="s">
        <v>78</v>
      </c>
      <c r="AB55" s="11" t="s">
        <v>13</v>
      </c>
      <c r="AC55" s="13" t="s">
        <v>41</v>
      </c>
      <c r="AD55" s="14">
        <v>0.8271031225685721</v>
      </c>
      <c r="AE55" s="22">
        <v>2</v>
      </c>
      <c r="AG55" s="30" t="s">
        <v>32</v>
      </c>
      <c r="AH55" s="13" t="s">
        <v>33</v>
      </c>
      <c r="AI55" s="24" t="s">
        <v>78</v>
      </c>
      <c r="AJ55" s="11" t="s">
        <v>13</v>
      </c>
      <c r="AK55" s="13" t="s">
        <v>34</v>
      </c>
      <c r="AL55" s="14">
        <v>0.0822006406821086</v>
      </c>
      <c r="AM55" s="22">
        <v>2</v>
      </c>
      <c r="AO55" s="12" t="s">
        <v>39</v>
      </c>
      <c r="AP55" s="13" t="s">
        <v>40</v>
      </c>
      <c r="AQ55" s="24" t="s">
        <v>78</v>
      </c>
      <c r="AR55" s="11" t="s">
        <v>13</v>
      </c>
      <c r="AS55" s="13" t="s">
        <v>41</v>
      </c>
      <c r="AT55" s="22">
        <v>2</v>
      </c>
      <c r="AU55" s="34">
        <v>1</v>
      </c>
      <c r="AV55">
        <v>2</v>
      </c>
      <c r="AW55">
        <v>2</v>
      </c>
      <c r="AX55">
        <v>2</v>
      </c>
      <c r="AY55">
        <v>1</v>
      </c>
      <c r="AZ55">
        <f t="shared" si="2"/>
        <v>8</v>
      </c>
      <c r="BA55">
        <f t="shared" si="3"/>
        <v>6</v>
      </c>
    </row>
    <row r="56" spans="1:53" ht="15.75">
      <c r="A56" s="12" t="s">
        <v>66</v>
      </c>
      <c r="B56" s="13" t="s">
        <v>12</v>
      </c>
      <c r="C56" s="24" t="s">
        <v>78</v>
      </c>
      <c r="D56" s="11" t="s">
        <v>13</v>
      </c>
      <c r="E56" s="13" t="s">
        <v>67</v>
      </c>
      <c r="F56" s="14">
        <v>0.4784097185744349</v>
      </c>
      <c r="G56" s="22">
        <v>3</v>
      </c>
      <c r="I56" s="30" t="s">
        <v>32</v>
      </c>
      <c r="J56" s="13" t="s">
        <v>33</v>
      </c>
      <c r="K56" s="24" t="s">
        <v>78</v>
      </c>
      <c r="L56" s="11" t="s">
        <v>13</v>
      </c>
      <c r="M56" s="13" t="s">
        <v>34</v>
      </c>
      <c r="N56" s="14">
        <v>0.22796276059785575</v>
      </c>
      <c r="O56" s="22">
        <v>3</v>
      </c>
      <c r="Q56" s="30" t="s">
        <v>18</v>
      </c>
      <c r="R56" s="13" t="s">
        <v>19</v>
      </c>
      <c r="S56" s="24" t="s">
        <v>78</v>
      </c>
      <c r="T56" s="11" t="s">
        <v>13</v>
      </c>
      <c r="U56" s="13" t="s">
        <v>20</v>
      </c>
      <c r="V56" s="14">
        <v>0.35121300944422595</v>
      </c>
      <c r="W56" s="22">
        <v>3</v>
      </c>
      <c r="Y56" s="12" t="s">
        <v>21</v>
      </c>
      <c r="Z56" s="13" t="s">
        <v>22</v>
      </c>
      <c r="AA56" s="24" t="s">
        <v>79</v>
      </c>
      <c r="AB56" s="11" t="s">
        <v>13</v>
      </c>
      <c r="AC56" s="13" t="s">
        <v>23</v>
      </c>
      <c r="AD56" s="14">
        <v>2.6250807592252583</v>
      </c>
      <c r="AE56" s="22">
        <v>3</v>
      </c>
      <c r="AG56" s="12" t="s">
        <v>68</v>
      </c>
      <c r="AH56" s="13" t="s">
        <v>8</v>
      </c>
      <c r="AI56" s="24" t="s">
        <v>78</v>
      </c>
      <c r="AJ56" s="11" t="s">
        <v>9</v>
      </c>
      <c r="AK56" s="13" t="s">
        <v>69</v>
      </c>
      <c r="AL56" s="14">
        <v>0.998378106417589</v>
      </c>
      <c r="AM56" s="22">
        <v>3</v>
      </c>
      <c r="AO56" s="12" t="s">
        <v>18</v>
      </c>
      <c r="AP56" s="13" t="s">
        <v>19</v>
      </c>
      <c r="AQ56" s="24" t="s">
        <v>78</v>
      </c>
      <c r="AR56" s="11" t="s">
        <v>13</v>
      </c>
      <c r="AS56" s="13" t="s">
        <v>20</v>
      </c>
      <c r="AT56" s="22">
        <v>3</v>
      </c>
      <c r="AU56" s="34">
        <v>4</v>
      </c>
      <c r="AV56">
        <v>1</v>
      </c>
      <c r="AW56">
        <v>3</v>
      </c>
      <c r="AX56">
        <v>4</v>
      </c>
      <c r="AY56">
        <v>5</v>
      </c>
      <c r="AZ56">
        <f t="shared" si="2"/>
        <v>17</v>
      </c>
      <c r="BA56">
        <f t="shared" si="3"/>
        <v>12</v>
      </c>
    </row>
    <row r="57" spans="1:53" ht="15.75">
      <c r="A57" s="30" t="s">
        <v>18</v>
      </c>
      <c r="B57" s="13" t="s">
        <v>19</v>
      </c>
      <c r="C57" s="24" t="s">
        <v>78</v>
      </c>
      <c r="D57" s="11" t="s">
        <v>13</v>
      </c>
      <c r="E57" s="13" t="s">
        <v>20</v>
      </c>
      <c r="F57" s="14">
        <v>0.48086138191382116</v>
      </c>
      <c r="G57" s="22">
        <v>4</v>
      </c>
      <c r="I57" s="12" t="s">
        <v>66</v>
      </c>
      <c r="J57" s="13" t="s">
        <v>12</v>
      </c>
      <c r="K57" s="24" t="s">
        <v>78</v>
      </c>
      <c r="L57" s="11" t="s">
        <v>13</v>
      </c>
      <c r="M57" s="13" t="s">
        <v>67</v>
      </c>
      <c r="N57" s="14">
        <v>1.2804117649588715</v>
      </c>
      <c r="O57" s="22">
        <v>4</v>
      </c>
      <c r="Q57" s="12" t="s">
        <v>66</v>
      </c>
      <c r="R57" s="13" t="s">
        <v>12</v>
      </c>
      <c r="S57" s="24" t="s">
        <v>78</v>
      </c>
      <c r="T57" s="11" t="s">
        <v>13</v>
      </c>
      <c r="U57" s="13" t="s">
        <v>67</v>
      </c>
      <c r="V57" s="14">
        <v>1.7778267396020853</v>
      </c>
      <c r="W57" s="22">
        <v>4</v>
      </c>
      <c r="Y57" s="30" t="s">
        <v>18</v>
      </c>
      <c r="Z57" s="13" t="s">
        <v>19</v>
      </c>
      <c r="AA57" s="24" t="s">
        <v>78</v>
      </c>
      <c r="AB57" s="11" t="s">
        <v>13</v>
      </c>
      <c r="AC57" s="13" t="s">
        <v>20</v>
      </c>
      <c r="AD57" s="14">
        <v>11.883971635656536</v>
      </c>
      <c r="AE57" s="22">
        <v>4</v>
      </c>
      <c r="AG57" s="12" t="s">
        <v>66</v>
      </c>
      <c r="AH57" s="13" t="s">
        <v>12</v>
      </c>
      <c r="AI57" s="24" t="s">
        <v>78</v>
      </c>
      <c r="AJ57" s="11" t="s">
        <v>13</v>
      </c>
      <c r="AK57" s="13" t="s">
        <v>67</v>
      </c>
      <c r="AL57" s="14">
        <v>3.8250772345421473</v>
      </c>
      <c r="AM57" s="22">
        <v>4</v>
      </c>
      <c r="AO57" s="12" t="s">
        <v>66</v>
      </c>
      <c r="AP57" s="13" t="s">
        <v>12</v>
      </c>
      <c r="AQ57" s="24" t="s">
        <v>78</v>
      </c>
      <c r="AR57" s="11" t="s">
        <v>13</v>
      </c>
      <c r="AS57" s="13" t="s">
        <v>67</v>
      </c>
      <c r="AT57" s="22">
        <v>4</v>
      </c>
      <c r="AU57" s="34">
        <v>3</v>
      </c>
      <c r="AV57">
        <v>4</v>
      </c>
      <c r="AW57">
        <v>4</v>
      </c>
      <c r="AX57">
        <v>6</v>
      </c>
      <c r="AY57">
        <v>4</v>
      </c>
      <c r="AZ57">
        <f t="shared" si="2"/>
        <v>21</v>
      </c>
      <c r="BA57">
        <f t="shared" si="3"/>
        <v>15</v>
      </c>
    </row>
    <row r="58" spans="1:53" ht="15.75">
      <c r="A58" s="12" t="s">
        <v>21</v>
      </c>
      <c r="B58" s="13" t="s">
        <v>22</v>
      </c>
      <c r="C58" s="24" t="s">
        <v>79</v>
      </c>
      <c r="D58" s="11" t="s">
        <v>13</v>
      </c>
      <c r="E58" s="13" t="s">
        <v>23</v>
      </c>
      <c r="F58" s="14">
        <v>0.9178022748603076</v>
      </c>
      <c r="G58" s="22">
        <v>5</v>
      </c>
      <c r="I58" s="12" t="s">
        <v>21</v>
      </c>
      <c r="J58" s="13" t="s">
        <v>22</v>
      </c>
      <c r="K58" s="24" t="s">
        <v>79</v>
      </c>
      <c r="L58" s="11" t="s">
        <v>13</v>
      </c>
      <c r="M58" s="13" t="s">
        <v>23</v>
      </c>
      <c r="N58" s="14">
        <v>8.383028889146578</v>
      </c>
      <c r="O58" s="22">
        <v>5</v>
      </c>
      <c r="Q58" s="12" t="s">
        <v>68</v>
      </c>
      <c r="R58" s="13" t="s">
        <v>8</v>
      </c>
      <c r="S58" s="24" t="s">
        <v>78</v>
      </c>
      <c r="T58" s="11" t="s">
        <v>9</v>
      </c>
      <c r="U58" s="13" t="s">
        <v>69</v>
      </c>
      <c r="V58" s="14">
        <v>4.331493955263038</v>
      </c>
      <c r="W58" s="22">
        <v>5</v>
      </c>
      <c r="Y58" s="12" t="s">
        <v>63</v>
      </c>
      <c r="Z58" s="13" t="s">
        <v>64</v>
      </c>
      <c r="AA58" s="25" t="s">
        <v>79</v>
      </c>
      <c r="AB58" s="11" t="s">
        <v>13</v>
      </c>
      <c r="AC58" s="13" t="s">
        <v>65</v>
      </c>
      <c r="AD58" s="14">
        <v>8.206738361983021</v>
      </c>
      <c r="AE58" s="22">
        <v>5</v>
      </c>
      <c r="AG58" s="30" t="s">
        <v>18</v>
      </c>
      <c r="AH58" s="13" t="s">
        <v>19</v>
      </c>
      <c r="AI58" s="24" t="s">
        <v>78</v>
      </c>
      <c r="AJ58" s="11" t="s">
        <v>13</v>
      </c>
      <c r="AK58" s="13" t="s">
        <v>20</v>
      </c>
      <c r="AL58" s="14">
        <v>4.823763295881957</v>
      </c>
      <c r="AM58" s="22">
        <v>5</v>
      </c>
      <c r="AO58" s="12" t="s">
        <v>21</v>
      </c>
      <c r="AP58" s="13" t="s">
        <v>22</v>
      </c>
      <c r="AQ58" s="24" t="s">
        <v>79</v>
      </c>
      <c r="AR58" s="11" t="s">
        <v>13</v>
      </c>
      <c r="AS58" s="13" t="s">
        <v>23</v>
      </c>
      <c r="AT58" s="22">
        <v>5</v>
      </c>
      <c r="AU58" s="34">
        <v>5</v>
      </c>
      <c r="AV58">
        <v>5</v>
      </c>
      <c r="AW58">
        <v>6</v>
      </c>
      <c r="AX58">
        <v>3</v>
      </c>
      <c r="AY58">
        <v>6</v>
      </c>
      <c r="AZ58">
        <f t="shared" si="2"/>
        <v>25</v>
      </c>
      <c r="BA58">
        <f t="shared" si="3"/>
        <v>19</v>
      </c>
    </row>
    <row r="59" spans="1:53" ht="15.75">
      <c r="A59" s="12" t="s">
        <v>68</v>
      </c>
      <c r="B59" s="13" t="s">
        <v>8</v>
      </c>
      <c r="C59" s="24" t="s">
        <v>78</v>
      </c>
      <c r="D59" s="11" t="s">
        <v>9</v>
      </c>
      <c r="E59" s="13" t="s">
        <v>69</v>
      </c>
      <c r="F59" s="14">
        <v>1.189633515916377</v>
      </c>
      <c r="G59" s="22">
        <v>6</v>
      </c>
      <c r="I59" s="12" t="s">
        <v>68</v>
      </c>
      <c r="J59" s="13" t="s">
        <v>8</v>
      </c>
      <c r="K59" s="24" t="s">
        <v>78</v>
      </c>
      <c r="L59" s="11" t="s">
        <v>9</v>
      </c>
      <c r="M59" s="13" t="s">
        <v>69</v>
      </c>
      <c r="N59" s="14">
        <v>10.873358022218765</v>
      </c>
      <c r="O59" s="22">
        <v>6</v>
      </c>
      <c r="Q59" s="12" t="s">
        <v>21</v>
      </c>
      <c r="R59" s="13" t="s">
        <v>22</v>
      </c>
      <c r="S59" s="24" t="s">
        <v>79</v>
      </c>
      <c r="T59" s="11" t="s">
        <v>13</v>
      </c>
      <c r="U59" s="13" t="s">
        <v>23</v>
      </c>
      <c r="V59" s="14">
        <v>5.097711563879124</v>
      </c>
      <c r="W59" s="22">
        <v>6</v>
      </c>
      <c r="Y59" s="12" t="s">
        <v>66</v>
      </c>
      <c r="Z59" s="13" t="s">
        <v>12</v>
      </c>
      <c r="AA59" s="24" t="s">
        <v>78</v>
      </c>
      <c r="AB59" s="11" t="s">
        <v>13</v>
      </c>
      <c r="AC59" s="13" t="s">
        <v>67</v>
      </c>
      <c r="AD59" s="14">
        <v>8.479290200999818</v>
      </c>
      <c r="AE59" s="22">
        <v>6</v>
      </c>
      <c r="AG59" s="12" t="s">
        <v>21</v>
      </c>
      <c r="AH59" s="13" t="s">
        <v>22</v>
      </c>
      <c r="AI59" s="24" t="s">
        <v>79</v>
      </c>
      <c r="AJ59" s="11" t="s">
        <v>13</v>
      </c>
      <c r="AK59" s="13" t="s">
        <v>23</v>
      </c>
      <c r="AL59" s="14">
        <v>5.393050561547961</v>
      </c>
      <c r="AM59" s="22">
        <v>6</v>
      </c>
      <c r="AO59" s="12" t="s">
        <v>68</v>
      </c>
      <c r="AP59" s="13" t="s">
        <v>8</v>
      </c>
      <c r="AQ59" s="24" t="s">
        <v>78</v>
      </c>
      <c r="AR59" s="11" t="s">
        <v>9</v>
      </c>
      <c r="AS59" s="13" t="s">
        <v>69</v>
      </c>
      <c r="AT59" s="22">
        <v>6</v>
      </c>
      <c r="AU59" s="34">
        <v>6</v>
      </c>
      <c r="AV59">
        <v>6</v>
      </c>
      <c r="AW59">
        <v>5</v>
      </c>
      <c r="AX59">
        <v>7</v>
      </c>
      <c r="AY59">
        <v>3</v>
      </c>
      <c r="AZ59">
        <f t="shared" si="2"/>
        <v>27</v>
      </c>
      <c r="BA59">
        <f t="shared" si="3"/>
        <v>20</v>
      </c>
    </row>
    <row r="60" spans="1:53" ht="15.75">
      <c r="A60" s="12" t="s">
        <v>63</v>
      </c>
      <c r="B60" s="13" t="s">
        <v>64</v>
      </c>
      <c r="C60" s="25" t="s">
        <v>79</v>
      </c>
      <c r="D60" s="11" t="s">
        <v>13</v>
      </c>
      <c r="E60" s="13" t="s">
        <v>65</v>
      </c>
      <c r="F60" s="14">
        <v>1.4652729103314326</v>
      </c>
      <c r="G60" s="22">
        <v>7</v>
      </c>
      <c r="I60" s="12" t="s">
        <v>63</v>
      </c>
      <c r="J60" s="13" t="s">
        <v>64</v>
      </c>
      <c r="K60" s="25" t="s">
        <v>79</v>
      </c>
      <c r="L60" s="11" t="s">
        <v>13</v>
      </c>
      <c r="M60" s="13" t="s">
        <v>65</v>
      </c>
      <c r="N60" s="14">
        <v>9.042464978657655</v>
      </c>
      <c r="O60" s="22">
        <v>7</v>
      </c>
      <c r="Q60" s="12" t="s">
        <v>63</v>
      </c>
      <c r="R60" s="13" t="s">
        <v>64</v>
      </c>
      <c r="S60" s="25" t="s">
        <v>79</v>
      </c>
      <c r="T60" s="11" t="s">
        <v>13</v>
      </c>
      <c r="U60" s="13" t="s">
        <v>65</v>
      </c>
      <c r="V60" s="14">
        <v>7.7471226254707</v>
      </c>
      <c r="W60" s="22">
        <v>7</v>
      </c>
      <c r="Y60" s="12" t="s">
        <v>68</v>
      </c>
      <c r="Z60" s="13" t="s">
        <v>8</v>
      </c>
      <c r="AA60" s="24" t="s">
        <v>78</v>
      </c>
      <c r="AB60" s="11" t="s">
        <v>9</v>
      </c>
      <c r="AC60" s="13" t="s">
        <v>69</v>
      </c>
      <c r="AD60" s="14">
        <v>11.074420198298824</v>
      </c>
      <c r="AE60" s="22">
        <v>7</v>
      </c>
      <c r="AG60" s="12" t="s">
        <v>63</v>
      </c>
      <c r="AH60" s="13" t="s">
        <v>64</v>
      </c>
      <c r="AI60" s="25" t="s">
        <v>79</v>
      </c>
      <c r="AJ60" s="11" t="s">
        <v>13</v>
      </c>
      <c r="AK60" s="13" t="s">
        <v>65</v>
      </c>
      <c r="AL60" s="14">
        <v>6.663828363158785</v>
      </c>
      <c r="AM60" s="22">
        <v>7</v>
      </c>
      <c r="AO60" s="12" t="s">
        <v>63</v>
      </c>
      <c r="AP60" s="13" t="s">
        <v>64</v>
      </c>
      <c r="AQ60" s="25" t="s">
        <v>79</v>
      </c>
      <c r="AR60" s="11" t="s">
        <v>13</v>
      </c>
      <c r="AS60" s="13" t="s">
        <v>65</v>
      </c>
      <c r="AT60" s="22">
        <v>7</v>
      </c>
      <c r="AU60" s="34">
        <v>7</v>
      </c>
      <c r="AV60">
        <v>7</v>
      </c>
      <c r="AW60">
        <v>7</v>
      </c>
      <c r="AX60">
        <v>5</v>
      </c>
      <c r="AY60">
        <v>7</v>
      </c>
      <c r="AZ60">
        <f t="shared" si="2"/>
        <v>33</v>
      </c>
      <c r="BA60">
        <f t="shared" si="3"/>
        <v>26</v>
      </c>
    </row>
    <row r="61" spans="1:53" ht="15.75">
      <c r="A61" s="12" t="s">
        <v>58</v>
      </c>
      <c r="B61" s="13" t="s">
        <v>51</v>
      </c>
      <c r="C61" s="25" t="s">
        <v>78</v>
      </c>
      <c r="D61" s="11" t="s">
        <v>9</v>
      </c>
      <c r="E61" s="13" t="s">
        <v>59</v>
      </c>
      <c r="F61" s="14">
        <v>2.6415946888538477</v>
      </c>
      <c r="G61" s="22">
        <v>8</v>
      </c>
      <c r="I61" s="12" t="s">
        <v>58</v>
      </c>
      <c r="J61" s="13" t="s">
        <v>51</v>
      </c>
      <c r="K61" s="25" t="s">
        <v>78</v>
      </c>
      <c r="L61" s="11" t="s">
        <v>9</v>
      </c>
      <c r="M61" s="13" t="s">
        <v>59</v>
      </c>
      <c r="N61" s="14">
        <v>14.86337468780846</v>
      </c>
      <c r="O61" s="22">
        <v>8</v>
      </c>
      <c r="Q61" s="12" t="s">
        <v>58</v>
      </c>
      <c r="R61" s="13" t="s">
        <v>51</v>
      </c>
      <c r="S61" s="25" t="s">
        <v>78</v>
      </c>
      <c r="T61" s="11" t="s">
        <v>9</v>
      </c>
      <c r="U61" s="13" t="s">
        <v>59</v>
      </c>
      <c r="V61" s="14">
        <v>12.734181067501693</v>
      </c>
      <c r="W61" s="22">
        <v>8</v>
      </c>
      <c r="Y61" s="12" t="s">
        <v>58</v>
      </c>
      <c r="Z61" s="13" t="s">
        <v>51</v>
      </c>
      <c r="AA61" s="25" t="s">
        <v>78</v>
      </c>
      <c r="AB61" s="11" t="s">
        <v>9</v>
      </c>
      <c r="AC61" s="13" t="s">
        <v>59</v>
      </c>
      <c r="AD61" s="14">
        <v>13.48966543159041</v>
      </c>
      <c r="AE61" s="22">
        <v>8</v>
      </c>
      <c r="AG61" s="12" t="s">
        <v>58</v>
      </c>
      <c r="AH61" s="13" t="s">
        <v>51</v>
      </c>
      <c r="AI61" s="25" t="s">
        <v>78</v>
      </c>
      <c r="AJ61" s="11" t="s">
        <v>9</v>
      </c>
      <c r="AK61" s="13" t="s">
        <v>59</v>
      </c>
      <c r="AL61" s="14">
        <v>12.170597047824227</v>
      </c>
      <c r="AM61" s="22">
        <v>8</v>
      </c>
      <c r="AO61" s="12" t="s">
        <v>58</v>
      </c>
      <c r="AP61" s="13" t="s">
        <v>51</v>
      </c>
      <c r="AQ61" s="25" t="s">
        <v>78</v>
      </c>
      <c r="AR61" s="11" t="s">
        <v>9</v>
      </c>
      <c r="AS61" s="13" t="s">
        <v>59</v>
      </c>
      <c r="AT61" s="22">
        <v>8</v>
      </c>
      <c r="AU61" s="34">
        <v>8</v>
      </c>
      <c r="AV61">
        <v>8</v>
      </c>
      <c r="AW61">
        <v>8</v>
      </c>
      <c r="AX61">
        <v>8</v>
      </c>
      <c r="AY61">
        <v>8</v>
      </c>
      <c r="AZ61">
        <f t="shared" si="2"/>
        <v>40</v>
      </c>
      <c r="BA61">
        <f t="shared" si="3"/>
        <v>32</v>
      </c>
    </row>
    <row r="65" spans="1:7" ht="18">
      <c r="A65" s="44" t="s">
        <v>80</v>
      </c>
      <c r="B65" s="45"/>
      <c r="C65" s="45"/>
      <c r="D65" s="45"/>
      <c r="E65" s="45"/>
      <c r="F65" s="45"/>
      <c r="G65" s="45"/>
    </row>
    <row r="66" spans="1:7" ht="18">
      <c r="A66" s="1"/>
      <c r="B66" s="1"/>
      <c r="C66" s="1"/>
      <c r="D66" s="1"/>
      <c r="E66" s="1"/>
      <c r="F66" s="1"/>
      <c r="G66" s="1"/>
    </row>
    <row r="67" ht="15.75" thickBot="1"/>
    <row r="68" spans="1:8" ht="15.75" thickBot="1">
      <c r="A68" s="2" t="s">
        <v>1</v>
      </c>
      <c r="B68" s="3" t="s">
        <v>2</v>
      </c>
      <c r="C68" s="3" t="s">
        <v>76</v>
      </c>
      <c r="D68" s="4" t="s">
        <v>3</v>
      </c>
      <c r="E68" s="3" t="s">
        <v>4</v>
      </c>
      <c r="F68" s="31" t="s">
        <v>81</v>
      </c>
      <c r="G68" s="32" t="s">
        <v>82</v>
      </c>
      <c r="H68" s="33" t="s">
        <v>83</v>
      </c>
    </row>
    <row r="69" spans="1:9" ht="15.75">
      <c r="A69" s="6" t="s">
        <v>24</v>
      </c>
      <c r="B69" s="7" t="s">
        <v>25</v>
      </c>
      <c r="C69" s="23" t="s">
        <v>77</v>
      </c>
      <c r="D69" s="8" t="s">
        <v>13</v>
      </c>
      <c r="E69" s="7" t="s">
        <v>26</v>
      </c>
      <c r="F69" s="10">
        <v>1</v>
      </c>
      <c r="G69" s="21">
        <v>1</v>
      </c>
      <c r="H69" s="10">
        <v>1</v>
      </c>
      <c r="I69">
        <f aca="true" t="shared" si="4" ref="I69:I92">F69+G69</f>
        <v>2</v>
      </c>
    </row>
    <row r="70" spans="1:9" ht="15.75">
      <c r="A70" s="12" t="s">
        <v>48</v>
      </c>
      <c r="B70" s="13" t="s">
        <v>8</v>
      </c>
      <c r="C70" s="24" t="s">
        <v>77</v>
      </c>
      <c r="D70" s="11" t="s">
        <v>9</v>
      </c>
      <c r="E70" s="13" t="s">
        <v>49</v>
      </c>
      <c r="F70" s="15">
        <v>4</v>
      </c>
      <c r="G70" s="22">
        <v>2</v>
      </c>
      <c r="H70" s="15">
        <v>2</v>
      </c>
      <c r="I70">
        <f t="shared" si="4"/>
        <v>6</v>
      </c>
    </row>
    <row r="71" spans="1:9" ht="15.75">
      <c r="A71" s="12" t="s">
        <v>50</v>
      </c>
      <c r="B71" s="13" t="s">
        <v>51</v>
      </c>
      <c r="C71" s="24" t="s">
        <v>77</v>
      </c>
      <c r="D71" s="11" t="s">
        <v>9</v>
      </c>
      <c r="E71" s="13" t="s">
        <v>52</v>
      </c>
      <c r="F71" s="15">
        <v>7</v>
      </c>
      <c r="G71" s="22">
        <v>3</v>
      </c>
      <c r="H71" s="15">
        <v>3</v>
      </c>
      <c r="I71">
        <f t="shared" si="4"/>
        <v>10</v>
      </c>
    </row>
    <row r="72" spans="1:9" ht="15.75">
      <c r="A72" s="12" t="s">
        <v>45</v>
      </c>
      <c r="B72" s="13" t="s">
        <v>46</v>
      </c>
      <c r="C72" s="24" t="s">
        <v>77</v>
      </c>
      <c r="D72" s="11" t="s">
        <v>13</v>
      </c>
      <c r="E72" s="13" t="s">
        <v>47</v>
      </c>
      <c r="F72" s="15">
        <v>3</v>
      </c>
      <c r="G72" s="22">
        <v>4</v>
      </c>
      <c r="H72" s="15">
        <v>4</v>
      </c>
      <c r="I72">
        <f t="shared" si="4"/>
        <v>7</v>
      </c>
    </row>
    <row r="73" spans="1:9" ht="15.75">
      <c r="A73" s="12" t="s">
        <v>27</v>
      </c>
      <c r="B73" s="13" t="s">
        <v>25</v>
      </c>
      <c r="C73" s="24" t="s">
        <v>77</v>
      </c>
      <c r="D73" s="11" t="s">
        <v>13</v>
      </c>
      <c r="E73" s="13" t="s">
        <v>28</v>
      </c>
      <c r="F73" s="15">
        <v>2</v>
      </c>
      <c r="G73" s="22">
        <v>8</v>
      </c>
      <c r="H73" s="15">
        <v>5</v>
      </c>
      <c r="I73">
        <f t="shared" si="4"/>
        <v>10</v>
      </c>
    </row>
    <row r="74" spans="1:9" ht="15.75">
      <c r="A74" s="12" t="s">
        <v>53</v>
      </c>
      <c r="B74" s="13" t="s">
        <v>54</v>
      </c>
      <c r="C74" s="24" t="s">
        <v>77</v>
      </c>
      <c r="D74" s="11" t="s">
        <v>9</v>
      </c>
      <c r="E74" s="13" t="s">
        <v>55</v>
      </c>
      <c r="F74" s="15">
        <v>5</v>
      </c>
      <c r="G74" s="22">
        <v>5</v>
      </c>
      <c r="H74" s="15">
        <v>6</v>
      </c>
      <c r="I74">
        <f t="shared" si="4"/>
        <v>10</v>
      </c>
    </row>
    <row r="75" spans="1:9" ht="15.75">
      <c r="A75" s="12" t="s">
        <v>42</v>
      </c>
      <c r="B75" s="13" t="s">
        <v>43</v>
      </c>
      <c r="C75" s="24" t="s">
        <v>77</v>
      </c>
      <c r="D75" s="11" t="s">
        <v>9</v>
      </c>
      <c r="E75" s="13" t="s">
        <v>44</v>
      </c>
      <c r="F75" s="15">
        <v>6</v>
      </c>
      <c r="G75" s="22">
        <v>7</v>
      </c>
      <c r="H75" s="15">
        <v>7</v>
      </c>
      <c r="I75">
        <f t="shared" si="4"/>
        <v>13</v>
      </c>
    </row>
    <row r="76" spans="1:9" ht="15.75">
      <c r="A76" s="12" t="s">
        <v>15</v>
      </c>
      <c r="B76" s="13" t="s">
        <v>16</v>
      </c>
      <c r="C76" s="24" t="s">
        <v>77</v>
      </c>
      <c r="D76" s="11" t="s">
        <v>13</v>
      </c>
      <c r="E76" s="13" t="s">
        <v>17</v>
      </c>
      <c r="F76" s="15">
        <v>11</v>
      </c>
      <c r="G76" s="22">
        <v>6</v>
      </c>
      <c r="H76" s="15">
        <v>8</v>
      </c>
      <c r="I76">
        <f t="shared" si="4"/>
        <v>17</v>
      </c>
    </row>
    <row r="77" spans="1:9" ht="15.75">
      <c r="A77" s="12" t="s">
        <v>37</v>
      </c>
      <c r="B77" s="13" t="s">
        <v>8</v>
      </c>
      <c r="C77" s="24" t="s">
        <v>77</v>
      </c>
      <c r="D77" s="11" t="s">
        <v>9</v>
      </c>
      <c r="E77" s="13" t="s">
        <v>38</v>
      </c>
      <c r="F77" s="15">
        <v>9</v>
      </c>
      <c r="G77" s="22">
        <v>10</v>
      </c>
      <c r="H77" s="15">
        <v>9</v>
      </c>
      <c r="I77">
        <f t="shared" si="4"/>
        <v>19</v>
      </c>
    </row>
    <row r="78" spans="1:9" ht="15.75">
      <c r="A78" s="12" t="s">
        <v>60</v>
      </c>
      <c r="B78" s="13" t="s">
        <v>61</v>
      </c>
      <c r="C78" s="24" t="s">
        <v>77</v>
      </c>
      <c r="D78" s="11" t="s">
        <v>13</v>
      </c>
      <c r="E78" s="13" t="s">
        <v>62</v>
      </c>
      <c r="F78" s="15">
        <v>10</v>
      </c>
      <c r="G78" s="22">
        <v>9</v>
      </c>
      <c r="H78" s="15">
        <v>10</v>
      </c>
      <c r="I78">
        <f t="shared" si="4"/>
        <v>19</v>
      </c>
    </row>
    <row r="79" spans="1:9" ht="15.75">
      <c r="A79" s="12" t="s">
        <v>29</v>
      </c>
      <c r="B79" s="13" t="s">
        <v>12</v>
      </c>
      <c r="C79" s="24" t="s">
        <v>77</v>
      </c>
      <c r="D79" s="11" t="s">
        <v>13</v>
      </c>
      <c r="E79" s="13" t="s">
        <v>30</v>
      </c>
      <c r="F79" s="15">
        <v>8</v>
      </c>
      <c r="G79" s="22">
        <v>15</v>
      </c>
      <c r="H79" s="15">
        <v>11</v>
      </c>
      <c r="I79">
        <f t="shared" si="4"/>
        <v>23</v>
      </c>
    </row>
    <row r="80" spans="1:9" ht="15.75">
      <c r="A80" s="12" t="s">
        <v>7</v>
      </c>
      <c r="B80" s="13" t="s">
        <v>8</v>
      </c>
      <c r="C80" s="24" t="s">
        <v>77</v>
      </c>
      <c r="D80" s="11" t="s">
        <v>9</v>
      </c>
      <c r="E80" s="13" t="s">
        <v>10</v>
      </c>
      <c r="F80" s="15">
        <v>13</v>
      </c>
      <c r="G80" s="22">
        <v>12</v>
      </c>
      <c r="H80" s="15">
        <v>12</v>
      </c>
      <c r="I80">
        <f t="shared" si="4"/>
        <v>25</v>
      </c>
    </row>
    <row r="81" spans="1:9" ht="15.75">
      <c r="A81" s="12" t="s">
        <v>31</v>
      </c>
      <c r="B81" s="13" t="s">
        <v>12</v>
      </c>
      <c r="C81" s="25" t="s">
        <v>77</v>
      </c>
      <c r="D81" s="11" t="s">
        <v>13</v>
      </c>
      <c r="E81" s="13" t="s">
        <v>14</v>
      </c>
      <c r="F81" s="15">
        <v>12</v>
      </c>
      <c r="G81" s="22">
        <v>14</v>
      </c>
      <c r="H81" s="15">
        <v>13</v>
      </c>
      <c r="I81">
        <f t="shared" si="4"/>
        <v>26</v>
      </c>
    </row>
    <row r="82" spans="1:9" ht="15.75">
      <c r="A82" s="12" t="s">
        <v>56</v>
      </c>
      <c r="B82" s="13" t="s">
        <v>54</v>
      </c>
      <c r="C82" s="24" t="s">
        <v>77</v>
      </c>
      <c r="D82" s="11" t="s">
        <v>9</v>
      </c>
      <c r="E82" s="13" t="s">
        <v>57</v>
      </c>
      <c r="F82" s="15">
        <v>16</v>
      </c>
      <c r="G82" s="22">
        <v>11</v>
      </c>
      <c r="H82" s="15">
        <v>14</v>
      </c>
      <c r="I82">
        <f t="shared" si="4"/>
        <v>27</v>
      </c>
    </row>
    <row r="83" spans="1:9" ht="15.75">
      <c r="A83" s="12" t="s">
        <v>11</v>
      </c>
      <c r="B83" s="13" t="s">
        <v>12</v>
      </c>
      <c r="C83" s="25" t="s">
        <v>77</v>
      </c>
      <c r="D83" s="11" t="s">
        <v>13</v>
      </c>
      <c r="E83" s="13" t="s">
        <v>14</v>
      </c>
      <c r="F83" s="15">
        <v>15</v>
      </c>
      <c r="G83" s="22">
        <v>13</v>
      </c>
      <c r="H83" s="15">
        <v>15</v>
      </c>
      <c r="I83">
        <f t="shared" si="4"/>
        <v>28</v>
      </c>
    </row>
    <row r="84" spans="1:9" ht="15.75">
      <c r="A84" s="12" t="s">
        <v>35</v>
      </c>
      <c r="B84" s="13" t="s">
        <v>8</v>
      </c>
      <c r="C84" s="24" t="s">
        <v>77</v>
      </c>
      <c r="D84" s="11" t="s">
        <v>9</v>
      </c>
      <c r="E84" s="13" t="s">
        <v>36</v>
      </c>
      <c r="F84" s="15">
        <v>14</v>
      </c>
      <c r="G84" s="22">
        <v>16</v>
      </c>
      <c r="H84" s="15">
        <v>16</v>
      </c>
      <c r="I84">
        <f t="shared" si="4"/>
        <v>30</v>
      </c>
    </row>
    <row r="85" spans="1:9" ht="15.75">
      <c r="A85" s="12" t="s">
        <v>32</v>
      </c>
      <c r="B85" s="13" t="s">
        <v>33</v>
      </c>
      <c r="C85" s="24" t="s">
        <v>78</v>
      </c>
      <c r="D85" s="11" t="s">
        <v>13</v>
      </c>
      <c r="E85" s="13" t="s">
        <v>34</v>
      </c>
      <c r="F85" s="15">
        <v>2</v>
      </c>
      <c r="G85" s="22">
        <v>1</v>
      </c>
      <c r="H85" s="15">
        <v>1</v>
      </c>
      <c r="I85">
        <f t="shared" si="4"/>
        <v>3</v>
      </c>
    </row>
    <row r="86" spans="1:9" ht="15.75">
      <c r="A86" s="12" t="s">
        <v>18</v>
      </c>
      <c r="B86" s="13" t="s">
        <v>19</v>
      </c>
      <c r="C86" s="24" t="s">
        <v>78</v>
      </c>
      <c r="D86" s="11" t="s">
        <v>13</v>
      </c>
      <c r="E86" s="13" t="s">
        <v>20</v>
      </c>
      <c r="F86" s="15">
        <v>1</v>
      </c>
      <c r="G86" s="22">
        <v>3</v>
      </c>
      <c r="H86" s="15">
        <v>2</v>
      </c>
      <c r="I86">
        <f t="shared" si="4"/>
        <v>4</v>
      </c>
    </row>
    <row r="87" spans="1:9" ht="15.75">
      <c r="A87" s="12" t="s">
        <v>39</v>
      </c>
      <c r="B87" s="13" t="s">
        <v>40</v>
      </c>
      <c r="C87" s="24" t="s">
        <v>78</v>
      </c>
      <c r="D87" s="11" t="s">
        <v>13</v>
      </c>
      <c r="E87" s="13" t="s">
        <v>41</v>
      </c>
      <c r="F87" s="15">
        <v>3</v>
      </c>
      <c r="G87" s="22">
        <v>2</v>
      </c>
      <c r="H87" s="15">
        <v>3</v>
      </c>
      <c r="I87">
        <f t="shared" si="4"/>
        <v>5</v>
      </c>
    </row>
    <row r="88" spans="1:9" ht="15.75">
      <c r="A88" s="12" t="s">
        <v>66</v>
      </c>
      <c r="B88" s="13" t="s">
        <v>12</v>
      </c>
      <c r="C88" s="24" t="s">
        <v>78</v>
      </c>
      <c r="D88" s="11" t="s">
        <v>13</v>
      </c>
      <c r="E88" s="13" t="s">
        <v>67</v>
      </c>
      <c r="F88" s="15">
        <v>4</v>
      </c>
      <c r="G88" s="22">
        <v>4</v>
      </c>
      <c r="H88" s="15">
        <v>4</v>
      </c>
      <c r="I88">
        <f t="shared" si="4"/>
        <v>8</v>
      </c>
    </row>
    <row r="89" spans="1:9" ht="15.75">
      <c r="A89" s="12" t="s">
        <v>68</v>
      </c>
      <c r="B89" s="13" t="s">
        <v>8</v>
      </c>
      <c r="C89" s="24" t="s">
        <v>78</v>
      </c>
      <c r="D89" s="11" t="s">
        <v>9</v>
      </c>
      <c r="E89" s="13" t="s">
        <v>69</v>
      </c>
      <c r="F89" s="15">
        <v>5</v>
      </c>
      <c r="G89" s="22">
        <v>6</v>
      </c>
      <c r="H89" s="15">
        <v>5</v>
      </c>
      <c r="I89">
        <f t="shared" si="4"/>
        <v>11</v>
      </c>
    </row>
    <row r="90" spans="1:9" ht="15.75">
      <c r="A90" s="12" t="s">
        <v>21</v>
      </c>
      <c r="B90" s="13" t="s">
        <v>22</v>
      </c>
      <c r="C90" s="24" t="s">
        <v>79</v>
      </c>
      <c r="D90" s="11" t="s">
        <v>13</v>
      </c>
      <c r="E90" s="13" t="s">
        <v>23</v>
      </c>
      <c r="F90" s="15">
        <v>6</v>
      </c>
      <c r="G90" s="22">
        <v>5</v>
      </c>
      <c r="H90" s="15">
        <v>6</v>
      </c>
      <c r="I90">
        <f t="shared" si="4"/>
        <v>11</v>
      </c>
    </row>
    <row r="91" spans="1:9" ht="15.75">
      <c r="A91" s="12" t="s">
        <v>63</v>
      </c>
      <c r="B91" s="13" t="s">
        <v>64</v>
      </c>
      <c r="C91" s="25" t="s">
        <v>79</v>
      </c>
      <c r="D91" s="11" t="s">
        <v>13</v>
      </c>
      <c r="E91" s="13" t="s">
        <v>65</v>
      </c>
      <c r="F91" s="15">
        <v>7</v>
      </c>
      <c r="G91" s="22">
        <v>7</v>
      </c>
      <c r="H91" s="15">
        <v>7</v>
      </c>
      <c r="I91">
        <f t="shared" si="4"/>
        <v>14</v>
      </c>
    </row>
    <row r="92" spans="1:9" ht="15.75">
      <c r="A92" s="12" t="s">
        <v>58</v>
      </c>
      <c r="B92" s="13" t="s">
        <v>51</v>
      </c>
      <c r="C92" s="25" t="s">
        <v>78</v>
      </c>
      <c r="D92" s="11" t="s">
        <v>9</v>
      </c>
      <c r="E92" s="13" t="s">
        <v>59</v>
      </c>
      <c r="F92" s="15">
        <v>8</v>
      </c>
      <c r="G92" s="22">
        <v>8</v>
      </c>
      <c r="H92" s="15">
        <v>8</v>
      </c>
      <c r="I92">
        <f t="shared" si="4"/>
        <v>16</v>
      </c>
    </row>
    <row r="95" spans="1:7" ht="18">
      <c r="A95" s="44" t="s">
        <v>84</v>
      </c>
      <c r="B95" s="45"/>
      <c r="C95" s="45"/>
      <c r="D95" s="45"/>
      <c r="E95" s="45"/>
      <c r="F95" s="45"/>
      <c r="G95" s="45"/>
    </row>
    <row r="96" spans="1:7" ht="18.75" thickBot="1">
      <c r="A96" s="43"/>
      <c r="B96" s="1"/>
      <c r="C96" s="1"/>
      <c r="D96" s="1"/>
      <c r="E96" s="1"/>
      <c r="F96" s="1"/>
      <c r="G96" s="1"/>
    </row>
    <row r="97" spans="1:6" ht="15">
      <c r="A97" s="26" t="s">
        <v>1</v>
      </c>
      <c r="B97" s="27" t="s">
        <v>2</v>
      </c>
      <c r="C97" s="3" t="s">
        <v>76</v>
      </c>
      <c r="D97" s="28" t="s">
        <v>3</v>
      </c>
      <c r="E97" s="27" t="s">
        <v>4</v>
      </c>
      <c r="F97" s="29" t="s">
        <v>6</v>
      </c>
    </row>
    <row r="98" spans="1:6" ht="15.75">
      <c r="A98" s="12" t="s">
        <v>50</v>
      </c>
      <c r="B98" s="13" t="s">
        <v>51</v>
      </c>
      <c r="C98" s="23" t="s">
        <v>77</v>
      </c>
      <c r="D98" s="11" t="s">
        <v>9</v>
      </c>
      <c r="E98" s="13" t="s">
        <v>52</v>
      </c>
      <c r="F98" s="22">
        <v>1</v>
      </c>
    </row>
    <row r="99" spans="1:6" ht="15.75">
      <c r="A99" s="12" t="s">
        <v>48</v>
      </c>
      <c r="B99" s="13" t="s">
        <v>8</v>
      </c>
      <c r="C99" s="24" t="s">
        <v>77</v>
      </c>
      <c r="D99" s="11" t="s">
        <v>9</v>
      </c>
      <c r="E99" s="13" t="s">
        <v>49</v>
      </c>
      <c r="F99" s="22">
        <v>2</v>
      </c>
    </row>
    <row r="100" spans="1:6" ht="15.75">
      <c r="A100" s="12" t="s">
        <v>24</v>
      </c>
      <c r="B100" s="13" t="s">
        <v>25</v>
      </c>
      <c r="C100" s="24" t="s">
        <v>77</v>
      </c>
      <c r="D100" s="11" t="s">
        <v>13</v>
      </c>
      <c r="E100" s="13" t="s">
        <v>26</v>
      </c>
      <c r="F100" s="22">
        <v>3</v>
      </c>
    </row>
    <row r="101" spans="1:6" ht="15.75">
      <c r="A101" s="12" t="s">
        <v>39</v>
      </c>
      <c r="B101" s="13" t="s">
        <v>40</v>
      </c>
      <c r="C101" s="24" t="s">
        <v>78</v>
      </c>
      <c r="D101" s="11" t="s">
        <v>13</v>
      </c>
      <c r="E101" s="13" t="s">
        <v>41</v>
      </c>
      <c r="F101" s="22">
        <v>4</v>
      </c>
    </row>
    <row r="102" spans="1:6" ht="15.75">
      <c r="A102" s="12" t="s">
        <v>32</v>
      </c>
      <c r="B102" s="13" t="s">
        <v>33</v>
      </c>
      <c r="C102" s="24" t="s">
        <v>78</v>
      </c>
      <c r="D102" s="11" t="s">
        <v>13</v>
      </c>
      <c r="E102" s="13" t="s">
        <v>34</v>
      </c>
      <c r="F102" s="22">
        <v>5</v>
      </c>
    </row>
    <row r="103" spans="1:6" ht="15.75">
      <c r="A103" s="12" t="s">
        <v>27</v>
      </c>
      <c r="B103" s="13" t="s">
        <v>25</v>
      </c>
      <c r="C103" s="24" t="s">
        <v>77</v>
      </c>
      <c r="D103" s="11" t="s">
        <v>13</v>
      </c>
      <c r="E103" s="13" t="s">
        <v>28</v>
      </c>
      <c r="F103" s="22">
        <v>6</v>
      </c>
    </row>
    <row r="104" spans="1:6" ht="15.75">
      <c r="A104" s="12" t="s">
        <v>53</v>
      </c>
      <c r="B104" s="13" t="s">
        <v>54</v>
      </c>
      <c r="C104" s="24" t="s">
        <v>77</v>
      </c>
      <c r="D104" s="11" t="s">
        <v>9</v>
      </c>
      <c r="E104" s="13" t="s">
        <v>55</v>
      </c>
      <c r="F104" s="22">
        <v>7</v>
      </c>
    </row>
    <row r="105" spans="1:6" ht="15.75">
      <c r="A105" s="12" t="s">
        <v>15</v>
      </c>
      <c r="B105" s="13" t="s">
        <v>16</v>
      </c>
      <c r="C105" s="24" t="s">
        <v>77</v>
      </c>
      <c r="D105" s="11" t="s">
        <v>13</v>
      </c>
      <c r="E105" s="13" t="s">
        <v>17</v>
      </c>
      <c r="F105" s="22">
        <v>8</v>
      </c>
    </row>
    <row r="106" spans="1:6" ht="15.75">
      <c r="A106" s="12" t="s">
        <v>56</v>
      </c>
      <c r="B106" s="13" t="s">
        <v>54</v>
      </c>
      <c r="C106" s="24" t="s">
        <v>77</v>
      </c>
      <c r="D106" s="11" t="s">
        <v>9</v>
      </c>
      <c r="E106" s="13" t="s">
        <v>57</v>
      </c>
      <c r="F106" s="22">
        <v>9</v>
      </c>
    </row>
    <row r="107" spans="1:6" ht="15.75">
      <c r="A107" s="12" t="s">
        <v>68</v>
      </c>
      <c r="B107" s="13" t="s">
        <v>8</v>
      </c>
      <c r="C107" s="24" t="s">
        <v>78</v>
      </c>
      <c r="D107" s="11" t="s">
        <v>9</v>
      </c>
      <c r="E107" s="13" t="s">
        <v>69</v>
      </c>
      <c r="F107" s="22">
        <v>10</v>
      </c>
    </row>
    <row r="108" spans="1:6" ht="15.75">
      <c r="A108" s="12" t="s">
        <v>37</v>
      </c>
      <c r="B108" s="13" t="s">
        <v>8</v>
      </c>
      <c r="C108" s="25" t="s">
        <v>77</v>
      </c>
      <c r="D108" s="11" t="s">
        <v>9</v>
      </c>
      <c r="E108" s="13" t="s">
        <v>38</v>
      </c>
      <c r="F108" s="22">
        <v>11</v>
      </c>
    </row>
    <row r="109" spans="1:6" ht="15.75">
      <c r="A109" s="12" t="s">
        <v>60</v>
      </c>
      <c r="B109" s="13" t="s">
        <v>61</v>
      </c>
      <c r="C109" s="24" t="s">
        <v>77</v>
      </c>
      <c r="D109" s="11" t="s">
        <v>13</v>
      </c>
      <c r="E109" s="13" t="s">
        <v>62</v>
      </c>
      <c r="F109" s="22">
        <v>12</v>
      </c>
    </row>
    <row r="110" spans="1:6" ht="15.75">
      <c r="A110" s="12" t="s">
        <v>7</v>
      </c>
      <c r="B110" s="13" t="s">
        <v>8</v>
      </c>
      <c r="C110" s="24" t="s">
        <v>77</v>
      </c>
      <c r="D110" s="11" t="s">
        <v>9</v>
      </c>
      <c r="E110" s="13" t="s">
        <v>10</v>
      </c>
      <c r="F110" s="22">
        <v>13</v>
      </c>
    </row>
    <row r="111" spans="1:6" ht="15.75">
      <c r="A111" s="12" t="s">
        <v>42</v>
      </c>
      <c r="B111" s="13" t="s">
        <v>43</v>
      </c>
      <c r="C111" s="25" t="s">
        <v>77</v>
      </c>
      <c r="D111" s="11" t="s">
        <v>9</v>
      </c>
      <c r="E111" s="13" t="s">
        <v>44</v>
      </c>
      <c r="F111" s="22">
        <v>14</v>
      </c>
    </row>
  </sheetData>
  <sheetProtection/>
  <mergeCells count="13">
    <mergeCell ref="A3:G3"/>
    <mergeCell ref="I3:O3"/>
    <mergeCell ref="Q3:W3"/>
    <mergeCell ref="Y3:AE3"/>
    <mergeCell ref="AG3:AL3"/>
    <mergeCell ref="A95:G95"/>
    <mergeCell ref="AO34:AT34"/>
    <mergeCell ref="A65:G65"/>
    <mergeCell ref="A34:G34"/>
    <mergeCell ref="I34:O34"/>
    <mergeCell ref="Q34:W34"/>
    <mergeCell ref="Y34:AE34"/>
    <mergeCell ref="AG34:AM34"/>
  </mergeCells>
  <conditionalFormatting sqref="G6:H29 F98:G112">
    <cfRule type="cellIs" priority="384" dxfId="297" operator="equal" stopIfTrue="1">
      <formula>0</formula>
    </cfRule>
    <cfRule type="expression" priority="385" dxfId="2" stopIfTrue="1">
      <formula>F6=1</formula>
    </cfRule>
    <cfRule type="expression" priority="386" dxfId="1" stopIfTrue="1">
      <formula>F6=2</formula>
    </cfRule>
    <cfRule type="expression" priority="387" dxfId="0" stopIfTrue="1">
      <formula>F6=3</formula>
    </cfRule>
  </conditionalFormatting>
  <conditionalFormatting sqref="F6:F29 E98:F112 F98:G111">
    <cfRule type="cellIs" priority="388" dxfId="298" operator="equal" stopIfTrue="1">
      <formula>0</formula>
    </cfRule>
  </conditionalFormatting>
  <conditionalFormatting sqref="P6:P29">
    <cfRule type="cellIs" priority="379" dxfId="297" operator="equal" stopIfTrue="1">
      <formula>0</formula>
    </cfRule>
    <cfRule type="expression" priority="380" dxfId="2" stopIfTrue="1">
      <formula>P6=1</formula>
    </cfRule>
    <cfRule type="expression" priority="381" dxfId="1" stopIfTrue="1">
      <formula>P6=2</formula>
    </cfRule>
    <cfRule type="expression" priority="382" dxfId="0" stopIfTrue="1">
      <formula>P6=3</formula>
    </cfRule>
  </conditionalFormatting>
  <conditionalFormatting sqref="X6:X29">
    <cfRule type="cellIs" priority="374" dxfId="297" operator="equal" stopIfTrue="1">
      <formula>0</formula>
    </cfRule>
    <cfRule type="expression" priority="375" dxfId="2" stopIfTrue="1">
      <formula>X6=1</formula>
    </cfRule>
    <cfRule type="expression" priority="376" dxfId="1" stopIfTrue="1">
      <formula>X6=2</formula>
    </cfRule>
    <cfRule type="expression" priority="377" dxfId="0" stopIfTrue="1">
      <formula>X6=3</formula>
    </cfRule>
  </conditionalFormatting>
  <conditionalFormatting sqref="AF6:AF29">
    <cfRule type="cellIs" priority="369" dxfId="297" operator="equal" stopIfTrue="1">
      <formula>0</formula>
    </cfRule>
    <cfRule type="expression" priority="370" dxfId="2" stopIfTrue="1">
      <formula>AF6=1</formula>
    </cfRule>
    <cfRule type="expression" priority="371" dxfId="1" stopIfTrue="1">
      <formula>AF6=2</formula>
    </cfRule>
    <cfRule type="expression" priority="372" dxfId="0" stopIfTrue="1">
      <formula>AF6=3</formula>
    </cfRule>
  </conditionalFormatting>
  <conditionalFormatting sqref="O6:O29">
    <cfRule type="expression" priority="360" dxfId="2" stopIfTrue="1">
      <formula>O6=1</formula>
    </cfRule>
    <cfRule type="expression" priority="361" dxfId="1" stopIfTrue="1">
      <formula>O6=2</formula>
    </cfRule>
    <cfRule type="expression" priority="362" dxfId="0" stopIfTrue="1">
      <formula>O6=3</formula>
    </cfRule>
  </conditionalFormatting>
  <conditionalFormatting sqref="N6:N29">
    <cfRule type="cellIs" priority="363" dxfId="298" operator="equal" stopIfTrue="1">
      <formula>0</formula>
    </cfRule>
  </conditionalFormatting>
  <conditionalFormatting sqref="O6:O29">
    <cfRule type="cellIs" priority="356" dxfId="297" operator="equal" stopIfTrue="1">
      <formula>0</formula>
    </cfRule>
    <cfRule type="expression" priority="357" dxfId="2" stopIfTrue="1">
      <formula>O6=1</formula>
    </cfRule>
    <cfRule type="expression" priority="358" dxfId="1" stopIfTrue="1">
      <formula>O6=2</formula>
    </cfRule>
    <cfRule type="expression" priority="359" dxfId="0" stopIfTrue="1">
      <formula>O6=3</formula>
    </cfRule>
  </conditionalFormatting>
  <conditionalFormatting sqref="W6:W29">
    <cfRule type="expression" priority="352" dxfId="2" stopIfTrue="1">
      <formula>W6=1</formula>
    </cfRule>
    <cfRule type="expression" priority="353" dxfId="1" stopIfTrue="1">
      <formula>W6=2</formula>
    </cfRule>
    <cfRule type="expression" priority="354" dxfId="0" stopIfTrue="1">
      <formula>W6=3</formula>
    </cfRule>
  </conditionalFormatting>
  <conditionalFormatting sqref="V6:V29">
    <cfRule type="cellIs" priority="355" dxfId="298" operator="equal" stopIfTrue="1">
      <formula>0</formula>
    </cfRule>
  </conditionalFormatting>
  <conditionalFormatting sqref="W6:W29">
    <cfRule type="cellIs" priority="348" dxfId="297" operator="equal" stopIfTrue="1">
      <formula>0</formula>
    </cfRule>
    <cfRule type="expression" priority="349" dxfId="2" stopIfTrue="1">
      <formula>W6=1</formula>
    </cfRule>
    <cfRule type="expression" priority="350" dxfId="1" stopIfTrue="1">
      <formula>W6=2</formula>
    </cfRule>
    <cfRule type="expression" priority="351" dxfId="0" stopIfTrue="1">
      <formula>W6=3</formula>
    </cfRule>
  </conditionalFormatting>
  <conditionalFormatting sqref="AE6:AE29">
    <cfRule type="expression" priority="344" dxfId="2" stopIfTrue="1">
      <formula>AE6=1</formula>
    </cfRule>
    <cfRule type="expression" priority="345" dxfId="1" stopIfTrue="1">
      <formula>AE6=2</formula>
    </cfRule>
    <cfRule type="expression" priority="346" dxfId="0" stopIfTrue="1">
      <formula>AE6=3</formula>
    </cfRule>
  </conditionalFormatting>
  <conditionalFormatting sqref="AD6:AD29">
    <cfRule type="cellIs" priority="347" dxfId="298" operator="equal" stopIfTrue="1">
      <formula>0</formula>
    </cfRule>
  </conditionalFormatting>
  <conditionalFormatting sqref="AE6:AE29">
    <cfRule type="expression" priority="341" dxfId="2" stopIfTrue="1">
      <formula>AE6=1</formula>
    </cfRule>
    <cfRule type="expression" priority="342" dxfId="1" stopIfTrue="1">
      <formula>AE6=2</formula>
    </cfRule>
    <cfRule type="expression" priority="343" dxfId="0" stopIfTrue="1">
      <formula>AE6=3</formula>
    </cfRule>
  </conditionalFormatting>
  <conditionalFormatting sqref="AE6:AE29">
    <cfRule type="cellIs" priority="337" dxfId="297" operator="equal" stopIfTrue="1">
      <formula>0</formula>
    </cfRule>
    <cfRule type="expression" priority="338" dxfId="2" stopIfTrue="1">
      <formula>AE6=1</formula>
    </cfRule>
    <cfRule type="expression" priority="339" dxfId="1" stopIfTrue="1">
      <formula>AE6=2</formula>
    </cfRule>
    <cfRule type="expression" priority="340" dxfId="0" stopIfTrue="1">
      <formula>AE6=3</formula>
    </cfRule>
  </conditionalFormatting>
  <conditionalFormatting sqref="AL6:AL29">
    <cfRule type="expression" priority="334" dxfId="2" stopIfTrue="1">
      <formula>AL6=1</formula>
    </cfRule>
    <cfRule type="expression" priority="335" dxfId="1" stopIfTrue="1">
      <formula>AL6=2</formula>
    </cfRule>
    <cfRule type="expression" priority="336" dxfId="0" stopIfTrue="1">
      <formula>AL6=3</formula>
    </cfRule>
  </conditionalFormatting>
  <conditionalFormatting sqref="F38:F61">
    <cfRule type="cellIs" priority="329" dxfId="297" operator="equal" stopIfTrue="1">
      <formula>0</formula>
    </cfRule>
    <cfRule type="expression" priority="330" dxfId="2" stopIfTrue="1">
      <formula>F38=1</formula>
    </cfRule>
    <cfRule type="expression" priority="331" dxfId="1" stopIfTrue="1">
      <formula>F38=2</formula>
    </cfRule>
    <cfRule type="expression" priority="332" dxfId="0" stopIfTrue="1">
      <formula>F38=3</formula>
    </cfRule>
  </conditionalFormatting>
  <conditionalFormatting sqref="E38:E61">
    <cfRule type="cellIs" priority="333" dxfId="298" operator="equal" stopIfTrue="1">
      <formula>0</formula>
    </cfRule>
  </conditionalFormatting>
  <conditionalFormatting sqref="N38:N58 N61">
    <cfRule type="expression" priority="325" dxfId="2" stopIfTrue="1">
      <formula>N38=1</formula>
    </cfRule>
    <cfRule type="expression" priority="326" dxfId="1" stopIfTrue="1">
      <formula>N38=2</formula>
    </cfRule>
    <cfRule type="expression" priority="327" dxfId="0" stopIfTrue="1">
      <formula>N38=3</formula>
    </cfRule>
  </conditionalFormatting>
  <conditionalFormatting sqref="M38:M57 M61">
    <cfRule type="cellIs" priority="328" dxfId="298" operator="equal" stopIfTrue="1">
      <formula>0</formula>
    </cfRule>
  </conditionalFormatting>
  <conditionalFormatting sqref="N38:N58 N61">
    <cfRule type="cellIs" priority="321" dxfId="297" operator="equal" stopIfTrue="1">
      <formula>0</formula>
    </cfRule>
    <cfRule type="expression" priority="322" dxfId="2" stopIfTrue="1">
      <formula>N38=1</formula>
    </cfRule>
    <cfRule type="expression" priority="323" dxfId="1" stopIfTrue="1">
      <formula>N38=2</formula>
    </cfRule>
    <cfRule type="expression" priority="324" dxfId="0" stopIfTrue="1">
      <formula>N38=3</formula>
    </cfRule>
  </conditionalFormatting>
  <conditionalFormatting sqref="W38:W61">
    <cfRule type="expression" priority="317" dxfId="2" stopIfTrue="1">
      <formula>W38=1</formula>
    </cfRule>
    <cfRule type="expression" priority="318" dxfId="1" stopIfTrue="1">
      <formula>W38=2</formula>
    </cfRule>
    <cfRule type="expression" priority="319" dxfId="0" stopIfTrue="1">
      <formula>W38=3</formula>
    </cfRule>
  </conditionalFormatting>
  <conditionalFormatting sqref="V38:V61">
    <cfRule type="cellIs" priority="320" dxfId="298" operator="equal" stopIfTrue="1">
      <formula>0</formula>
    </cfRule>
  </conditionalFormatting>
  <conditionalFormatting sqref="W38:W61">
    <cfRule type="cellIs" priority="313" dxfId="297" operator="equal" stopIfTrue="1">
      <formula>0</formula>
    </cfRule>
    <cfRule type="expression" priority="314" dxfId="2" stopIfTrue="1">
      <formula>W38=1</formula>
    </cfRule>
    <cfRule type="expression" priority="315" dxfId="1" stopIfTrue="1">
      <formula>W38=2</formula>
    </cfRule>
    <cfRule type="expression" priority="316" dxfId="0" stopIfTrue="1">
      <formula>W38=3</formula>
    </cfRule>
  </conditionalFormatting>
  <conditionalFormatting sqref="AE38:AE56 AE61">
    <cfRule type="expression" priority="309" dxfId="2" stopIfTrue="1">
      <formula>AE38=1</formula>
    </cfRule>
    <cfRule type="expression" priority="310" dxfId="1" stopIfTrue="1">
      <formula>AE38=2</formula>
    </cfRule>
    <cfRule type="expression" priority="311" dxfId="0" stopIfTrue="1">
      <formula>AE38=3</formula>
    </cfRule>
  </conditionalFormatting>
  <conditionalFormatting sqref="AD38:AD56 AD61">
    <cfRule type="cellIs" priority="312" dxfId="298" operator="equal" stopIfTrue="1">
      <formula>0</formula>
    </cfRule>
  </conditionalFormatting>
  <conditionalFormatting sqref="AE38:AE56 AE61">
    <cfRule type="expression" priority="306" dxfId="2" stopIfTrue="1">
      <formula>AE38=1</formula>
    </cfRule>
    <cfRule type="expression" priority="307" dxfId="1" stopIfTrue="1">
      <formula>AE38=2</formula>
    </cfRule>
    <cfRule type="expression" priority="308" dxfId="0" stopIfTrue="1">
      <formula>AE38=3</formula>
    </cfRule>
  </conditionalFormatting>
  <conditionalFormatting sqref="AE38:AE56 AE61">
    <cfRule type="cellIs" priority="302" dxfId="297" operator="equal" stopIfTrue="1">
      <formula>0</formula>
    </cfRule>
    <cfRule type="expression" priority="303" dxfId="2" stopIfTrue="1">
      <formula>AE38=1</formula>
    </cfRule>
    <cfRule type="expression" priority="304" dxfId="1" stopIfTrue="1">
      <formula>AE38=2</formula>
    </cfRule>
    <cfRule type="expression" priority="305" dxfId="0" stopIfTrue="1">
      <formula>AE38=3</formula>
    </cfRule>
  </conditionalFormatting>
  <conditionalFormatting sqref="AM38:AM41 AM53:AM61">
    <cfRule type="expression" priority="298" dxfId="2" stopIfTrue="1">
      <formula>AM38=1</formula>
    </cfRule>
    <cfRule type="expression" priority="299" dxfId="1" stopIfTrue="1">
      <formula>AM38=2</formula>
    </cfRule>
    <cfRule type="expression" priority="300" dxfId="0" stopIfTrue="1">
      <formula>AM38=3</formula>
    </cfRule>
  </conditionalFormatting>
  <conditionalFormatting sqref="AL38:AL41 AL53:AL61">
    <cfRule type="cellIs" priority="301" dxfId="298" operator="equal" stopIfTrue="1">
      <formula>0</formula>
    </cfRule>
  </conditionalFormatting>
  <conditionalFormatting sqref="AM38:AM41 AM53:AM61">
    <cfRule type="expression" priority="295" dxfId="2" stopIfTrue="1">
      <formula>AM38=1</formula>
    </cfRule>
    <cfRule type="expression" priority="296" dxfId="1" stopIfTrue="1">
      <formula>AM38=2</formula>
    </cfRule>
    <cfRule type="expression" priority="297" dxfId="0" stopIfTrue="1">
      <formula>AM38=3</formula>
    </cfRule>
  </conditionalFormatting>
  <conditionalFormatting sqref="AM38:AM41 AM53:AM61">
    <cfRule type="cellIs" priority="291" dxfId="297" operator="equal" stopIfTrue="1">
      <formula>0</formula>
    </cfRule>
    <cfRule type="expression" priority="292" dxfId="2" stopIfTrue="1">
      <formula>AM38=1</formula>
    </cfRule>
    <cfRule type="expression" priority="293" dxfId="1" stopIfTrue="1">
      <formula>AM38=2</formula>
    </cfRule>
    <cfRule type="expression" priority="294" dxfId="0" stopIfTrue="1">
      <formula>AM38=3</formula>
    </cfRule>
  </conditionalFormatting>
  <conditionalFormatting sqref="G38:G61">
    <cfRule type="cellIs" priority="283" dxfId="297" operator="equal" stopIfTrue="1">
      <formula>0</formula>
    </cfRule>
    <cfRule type="expression" priority="284" dxfId="2" stopIfTrue="1">
      <formula>G38=1</formula>
    </cfRule>
    <cfRule type="expression" priority="285" dxfId="1" stopIfTrue="1">
      <formula>G38=2</formula>
    </cfRule>
    <cfRule type="expression" priority="286" dxfId="0" stopIfTrue="1">
      <formula>G38=3</formula>
    </cfRule>
  </conditionalFormatting>
  <conditionalFormatting sqref="F38:F61">
    <cfRule type="cellIs" priority="287" dxfId="298" operator="equal" stopIfTrue="1">
      <formula>0</formula>
    </cfRule>
  </conditionalFormatting>
  <conditionalFormatting sqref="O38:O58 O61">
    <cfRule type="expression" priority="279" dxfId="2" stopIfTrue="1">
      <formula>O38=1</formula>
    </cfRule>
    <cfRule type="expression" priority="280" dxfId="1" stopIfTrue="1">
      <formula>O38=2</formula>
    </cfRule>
    <cfRule type="expression" priority="281" dxfId="0" stopIfTrue="1">
      <formula>O38=3</formula>
    </cfRule>
  </conditionalFormatting>
  <conditionalFormatting sqref="N38:N58 N61">
    <cfRule type="cellIs" priority="282" dxfId="298" operator="equal" stopIfTrue="1">
      <formula>0</formula>
    </cfRule>
  </conditionalFormatting>
  <conditionalFormatting sqref="O38:O58 O61">
    <cfRule type="cellIs" priority="275" dxfId="297" operator="equal" stopIfTrue="1">
      <formula>0</formula>
    </cfRule>
    <cfRule type="expression" priority="276" dxfId="2" stopIfTrue="1">
      <formula>O38=1</formula>
    </cfRule>
    <cfRule type="expression" priority="277" dxfId="1" stopIfTrue="1">
      <formula>O38=2</formula>
    </cfRule>
    <cfRule type="expression" priority="278" dxfId="0" stopIfTrue="1">
      <formula>O38=3</formula>
    </cfRule>
  </conditionalFormatting>
  <conditionalFormatting sqref="M58">
    <cfRule type="cellIs" priority="274" dxfId="298" operator="equal" stopIfTrue="1">
      <formula>0</formula>
    </cfRule>
  </conditionalFormatting>
  <conditionalFormatting sqref="U58">
    <cfRule type="cellIs" priority="273" dxfId="298" operator="equal" stopIfTrue="1">
      <formula>0</formula>
    </cfRule>
  </conditionalFormatting>
  <conditionalFormatting sqref="AK58">
    <cfRule type="cellIs" priority="271" dxfId="298" operator="equal" stopIfTrue="1">
      <formula>0</formula>
    </cfRule>
  </conditionalFormatting>
  <conditionalFormatting sqref="AS58">
    <cfRule type="cellIs" priority="270" dxfId="298" operator="equal" stopIfTrue="1">
      <formula>0</formula>
    </cfRule>
  </conditionalFormatting>
  <conditionalFormatting sqref="AS38:AS62">
    <cfRule type="expression" priority="263" dxfId="2" stopIfTrue="1">
      <formula>AS38=1</formula>
    </cfRule>
    <cfRule type="expression" priority="264" dxfId="1" stopIfTrue="1">
      <formula>AS38=2</formula>
    </cfRule>
    <cfRule type="expression" priority="265" dxfId="0" stopIfTrue="1">
      <formula>AS38=3</formula>
    </cfRule>
  </conditionalFormatting>
  <conditionalFormatting sqref="AR58">
    <cfRule type="cellIs" priority="262" dxfId="298" operator="equal" stopIfTrue="1">
      <formula>0</formula>
    </cfRule>
  </conditionalFormatting>
  <conditionalFormatting sqref="AS58">
    <cfRule type="cellIs" priority="258" dxfId="298" operator="equal" stopIfTrue="1">
      <formula>0</formula>
    </cfRule>
  </conditionalFormatting>
  <conditionalFormatting sqref="AT38:AT62">
    <cfRule type="expression" priority="255" dxfId="2" stopIfTrue="1">
      <formula>AT38=1</formula>
    </cfRule>
    <cfRule type="expression" priority="256" dxfId="1" stopIfTrue="1">
      <formula>AT38=2</formula>
    </cfRule>
    <cfRule type="expression" priority="257" dxfId="0" stopIfTrue="1">
      <formula>AT38=3</formula>
    </cfRule>
  </conditionalFormatting>
  <conditionalFormatting sqref="N60">
    <cfRule type="cellIs" priority="193" dxfId="297" operator="equal" stopIfTrue="1">
      <formula>0</formula>
    </cfRule>
    <cfRule type="expression" priority="194" dxfId="2" stopIfTrue="1">
      <formula>N60=1</formula>
    </cfRule>
    <cfRule type="expression" priority="195" dxfId="1" stopIfTrue="1">
      <formula>N60=2</formula>
    </cfRule>
    <cfRule type="expression" priority="196" dxfId="0" stopIfTrue="1">
      <formula>N60=3</formula>
    </cfRule>
  </conditionalFormatting>
  <conditionalFormatting sqref="G69:G70 G73:G92">
    <cfRule type="expression" priority="223" dxfId="2" stopIfTrue="1">
      <formula>G69=1</formula>
    </cfRule>
    <cfRule type="expression" priority="224" dxfId="1" stopIfTrue="1">
      <formula>G69=2</formula>
    </cfRule>
    <cfRule type="expression" priority="225" dxfId="0" stopIfTrue="1">
      <formula>G69=3</formula>
    </cfRule>
  </conditionalFormatting>
  <conditionalFormatting sqref="H69:H70 H76:H92 H73:H74">
    <cfRule type="expression" priority="220" dxfId="2" stopIfTrue="1">
      <formula>H69=1</formula>
    </cfRule>
    <cfRule type="expression" priority="221" dxfId="1" stopIfTrue="1">
      <formula>H69=2</formula>
    </cfRule>
    <cfRule type="expression" priority="222" dxfId="0" stopIfTrue="1">
      <formula>H69=3</formula>
    </cfRule>
  </conditionalFormatting>
  <conditionalFormatting sqref="H75">
    <cfRule type="expression" priority="217" dxfId="2" stopIfTrue="1">
      <formula>H75=1</formula>
    </cfRule>
    <cfRule type="expression" priority="218" dxfId="1" stopIfTrue="1">
      <formula>H75=2</formula>
    </cfRule>
    <cfRule type="expression" priority="219" dxfId="0" stopIfTrue="1">
      <formula>H75=3</formula>
    </cfRule>
  </conditionalFormatting>
  <conditionalFormatting sqref="N59">
    <cfRule type="expression" priority="213" dxfId="2" stopIfTrue="1">
      <formula>N59=1</formula>
    </cfRule>
    <cfRule type="expression" priority="214" dxfId="1" stopIfTrue="1">
      <formula>N59=2</formula>
    </cfRule>
    <cfRule type="expression" priority="215" dxfId="0" stopIfTrue="1">
      <formula>N59=3</formula>
    </cfRule>
  </conditionalFormatting>
  <conditionalFormatting sqref="M59">
    <cfRule type="cellIs" priority="216" dxfId="298" operator="equal" stopIfTrue="1">
      <formula>0</formula>
    </cfRule>
  </conditionalFormatting>
  <conditionalFormatting sqref="N59">
    <cfRule type="cellIs" priority="209" dxfId="297" operator="equal" stopIfTrue="1">
      <formula>0</formula>
    </cfRule>
    <cfRule type="expression" priority="210" dxfId="2" stopIfTrue="1">
      <formula>N59=1</formula>
    </cfRule>
    <cfRule type="expression" priority="211" dxfId="1" stopIfTrue="1">
      <formula>N59=2</formula>
    </cfRule>
    <cfRule type="expression" priority="212" dxfId="0" stopIfTrue="1">
      <formula>N59=3</formula>
    </cfRule>
  </conditionalFormatting>
  <conditionalFormatting sqref="O59">
    <cfRule type="expression" priority="205" dxfId="2" stopIfTrue="1">
      <formula>O59=1</formula>
    </cfRule>
    <cfRule type="expression" priority="206" dxfId="1" stopIfTrue="1">
      <formula>O59=2</formula>
    </cfRule>
    <cfRule type="expression" priority="207" dxfId="0" stopIfTrue="1">
      <formula>O59=3</formula>
    </cfRule>
  </conditionalFormatting>
  <conditionalFormatting sqref="N59">
    <cfRule type="cellIs" priority="208" dxfId="298" operator="equal" stopIfTrue="1">
      <formula>0</formula>
    </cfRule>
  </conditionalFormatting>
  <conditionalFormatting sqref="O59">
    <cfRule type="cellIs" priority="201" dxfId="297" operator="equal" stopIfTrue="1">
      <formula>0</formula>
    </cfRule>
    <cfRule type="expression" priority="202" dxfId="2" stopIfTrue="1">
      <formula>O59=1</formula>
    </cfRule>
    <cfRule type="expression" priority="203" dxfId="1" stopIfTrue="1">
      <formula>O59=2</formula>
    </cfRule>
    <cfRule type="expression" priority="204" dxfId="0" stopIfTrue="1">
      <formula>O59=3</formula>
    </cfRule>
  </conditionalFormatting>
  <conditionalFormatting sqref="N60">
    <cfRule type="expression" priority="197" dxfId="2" stopIfTrue="1">
      <formula>N60=1</formula>
    </cfRule>
    <cfRule type="expression" priority="198" dxfId="1" stopIfTrue="1">
      <formula>N60=2</formula>
    </cfRule>
    <cfRule type="expression" priority="199" dxfId="0" stopIfTrue="1">
      <formula>N60=3</formula>
    </cfRule>
  </conditionalFormatting>
  <conditionalFormatting sqref="M60">
    <cfRule type="cellIs" priority="200" dxfId="298" operator="equal" stopIfTrue="1">
      <formula>0</formula>
    </cfRule>
  </conditionalFormatting>
  <conditionalFormatting sqref="O60">
    <cfRule type="expression" priority="189" dxfId="2" stopIfTrue="1">
      <formula>O60=1</formula>
    </cfRule>
    <cfRule type="expression" priority="190" dxfId="1" stopIfTrue="1">
      <formula>O60=2</formula>
    </cfRule>
    <cfRule type="expression" priority="191" dxfId="0" stopIfTrue="1">
      <formula>O60=3</formula>
    </cfRule>
  </conditionalFormatting>
  <conditionalFormatting sqref="N60">
    <cfRule type="cellIs" priority="192" dxfId="298" operator="equal" stopIfTrue="1">
      <formula>0</formula>
    </cfRule>
  </conditionalFormatting>
  <conditionalFormatting sqref="O60">
    <cfRule type="cellIs" priority="185" dxfId="297" operator="equal" stopIfTrue="1">
      <formula>0</formula>
    </cfRule>
    <cfRule type="expression" priority="186" dxfId="2" stopIfTrue="1">
      <formula>O60=1</formula>
    </cfRule>
    <cfRule type="expression" priority="187" dxfId="1" stopIfTrue="1">
      <formula>O60=2</formula>
    </cfRule>
    <cfRule type="expression" priority="188" dxfId="0" stopIfTrue="1">
      <formula>O60=3</formula>
    </cfRule>
  </conditionalFormatting>
  <conditionalFormatting sqref="G72">
    <cfRule type="expression" priority="32" dxfId="2" stopIfTrue="1">
      <formula>G72=1</formula>
    </cfRule>
    <cfRule type="expression" priority="33" dxfId="1" stopIfTrue="1">
      <formula>G72=2</formula>
    </cfRule>
    <cfRule type="expression" priority="34" dxfId="0" stopIfTrue="1">
      <formula>G72=3</formula>
    </cfRule>
  </conditionalFormatting>
  <conditionalFormatting sqref="H72">
    <cfRule type="expression" priority="29" dxfId="2" stopIfTrue="1">
      <formula>H72=1</formula>
    </cfRule>
    <cfRule type="expression" priority="30" dxfId="1" stopIfTrue="1">
      <formula>H72=2</formula>
    </cfRule>
    <cfRule type="expression" priority="31" dxfId="0" stopIfTrue="1">
      <formula>H72=3</formula>
    </cfRule>
  </conditionalFormatting>
  <conditionalFormatting sqref="AE57">
    <cfRule type="expression" priority="169" dxfId="2" stopIfTrue="1">
      <formula>AE57=1</formula>
    </cfRule>
    <cfRule type="expression" priority="170" dxfId="1" stopIfTrue="1">
      <formula>AE57=2</formula>
    </cfRule>
    <cfRule type="expression" priority="171" dxfId="0" stopIfTrue="1">
      <formula>AE57=3</formula>
    </cfRule>
  </conditionalFormatting>
  <conditionalFormatting sqref="AD57">
    <cfRule type="cellIs" priority="172" dxfId="298" operator="equal" stopIfTrue="1">
      <formula>0</formula>
    </cfRule>
  </conditionalFormatting>
  <conditionalFormatting sqref="AE57">
    <cfRule type="expression" priority="166" dxfId="2" stopIfTrue="1">
      <formula>AE57=1</formula>
    </cfRule>
    <cfRule type="expression" priority="167" dxfId="1" stopIfTrue="1">
      <formula>AE57=2</formula>
    </cfRule>
    <cfRule type="expression" priority="168" dxfId="0" stopIfTrue="1">
      <formula>AE57=3</formula>
    </cfRule>
  </conditionalFormatting>
  <conditionalFormatting sqref="AE57">
    <cfRule type="cellIs" priority="162" dxfId="297" operator="equal" stopIfTrue="1">
      <formula>0</formula>
    </cfRule>
    <cfRule type="expression" priority="163" dxfId="2" stopIfTrue="1">
      <formula>AE57=1</formula>
    </cfRule>
    <cfRule type="expression" priority="164" dxfId="1" stopIfTrue="1">
      <formula>AE57=2</formula>
    </cfRule>
    <cfRule type="expression" priority="165" dxfId="0" stopIfTrue="1">
      <formula>AE57=3</formula>
    </cfRule>
  </conditionalFormatting>
  <conditionalFormatting sqref="AE58:AE60">
    <cfRule type="expression" priority="158" dxfId="2" stopIfTrue="1">
      <formula>AE58=1</formula>
    </cfRule>
    <cfRule type="expression" priority="159" dxfId="1" stopIfTrue="1">
      <formula>AE58=2</formula>
    </cfRule>
    <cfRule type="expression" priority="160" dxfId="0" stopIfTrue="1">
      <formula>AE58=3</formula>
    </cfRule>
  </conditionalFormatting>
  <conditionalFormatting sqref="AD58:AD60">
    <cfRule type="cellIs" priority="161" dxfId="298" operator="equal" stopIfTrue="1">
      <formula>0</formula>
    </cfRule>
  </conditionalFormatting>
  <conditionalFormatting sqref="AE58:AE60">
    <cfRule type="expression" priority="155" dxfId="2" stopIfTrue="1">
      <formula>AE58=1</formula>
    </cfRule>
    <cfRule type="expression" priority="156" dxfId="1" stopIfTrue="1">
      <formula>AE58=2</formula>
    </cfRule>
    <cfRule type="expression" priority="157" dxfId="0" stopIfTrue="1">
      <formula>AE58=3</formula>
    </cfRule>
  </conditionalFormatting>
  <conditionalFormatting sqref="AE58:AE60">
    <cfRule type="cellIs" priority="151" dxfId="297" operator="equal" stopIfTrue="1">
      <formula>0</formula>
    </cfRule>
    <cfRule type="expression" priority="152" dxfId="2" stopIfTrue="1">
      <formula>AE58=1</formula>
    </cfRule>
    <cfRule type="expression" priority="153" dxfId="1" stopIfTrue="1">
      <formula>AE58=2</formula>
    </cfRule>
    <cfRule type="expression" priority="154" dxfId="0" stopIfTrue="1">
      <formula>AE58=3</formula>
    </cfRule>
  </conditionalFormatting>
  <conditionalFormatting sqref="AC59">
    <cfRule type="cellIs" priority="150" dxfId="298" operator="equal" stopIfTrue="1">
      <formula>0</formula>
    </cfRule>
  </conditionalFormatting>
  <conditionalFormatting sqref="AM63:AM74">
    <cfRule type="expression" priority="146" dxfId="2" stopIfTrue="1">
      <formula>AM63=1</formula>
    </cfRule>
    <cfRule type="expression" priority="147" dxfId="1" stopIfTrue="1">
      <formula>AM63=2</formula>
    </cfRule>
    <cfRule type="expression" priority="148" dxfId="0" stopIfTrue="1">
      <formula>AM63=3</formula>
    </cfRule>
  </conditionalFormatting>
  <conditionalFormatting sqref="AL63:AL74">
    <cfRule type="cellIs" priority="149" dxfId="298" operator="equal" stopIfTrue="1">
      <formula>0</formula>
    </cfRule>
  </conditionalFormatting>
  <conditionalFormatting sqref="AM63:AM74">
    <cfRule type="expression" priority="143" dxfId="2" stopIfTrue="1">
      <formula>AM63=1</formula>
    </cfRule>
    <cfRule type="expression" priority="144" dxfId="1" stopIfTrue="1">
      <formula>AM63=2</formula>
    </cfRule>
    <cfRule type="expression" priority="145" dxfId="0" stopIfTrue="1">
      <formula>AM63=3</formula>
    </cfRule>
  </conditionalFormatting>
  <conditionalFormatting sqref="AM63:AM74">
    <cfRule type="cellIs" priority="139" dxfId="297" operator="equal" stopIfTrue="1">
      <formula>0</formula>
    </cfRule>
    <cfRule type="expression" priority="140" dxfId="2" stopIfTrue="1">
      <formula>AM63=1</formula>
    </cfRule>
    <cfRule type="expression" priority="141" dxfId="1" stopIfTrue="1">
      <formula>AM63=2</formula>
    </cfRule>
    <cfRule type="expression" priority="142" dxfId="0" stopIfTrue="1">
      <formula>AM63=3</formula>
    </cfRule>
  </conditionalFormatting>
  <conditionalFormatting sqref="AM42">
    <cfRule type="expression" priority="135" dxfId="2" stopIfTrue="1">
      <formula>AM42=1</formula>
    </cfRule>
    <cfRule type="expression" priority="136" dxfId="1" stopIfTrue="1">
      <formula>AM42=2</formula>
    </cfRule>
    <cfRule type="expression" priority="137" dxfId="0" stopIfTrue="1">
      <formula>AM42=3</formula>
    </cfRule>
  </conditionalFormatting>
  <conditionalFormatting sqref="AL42">
    <cfRule type="cellIs" priority="138" dxfId="298" operator="equal" stopIfTrue="1">
      <formula>0</formula>
    </cfRule>
  </conditionalFormatting>
  <conditionalFormatting sqref="AM42">
    <cfRule type="expression" priority="132" dxfId="2" stopIfTrue="1">
      <formula>AM42=1</formula>
    </cfRule>
    <cfRule type="expression" priority="133" dxfId="1" stopIfTrue="1">
      <formula>AM42=2</formula>
    </cfRule>
    <cfRule type="expression" priority="134" dxfId="0" stopIfTrue="1">
      <formula>AM42=3</formula>
    </cfRule>
  </conditionalFormatting>
  <conditionalFormatting sqref="AM42">
    <cfRule type="cellIs" priority="128" dxfId="297" operator="equal" stopIfTrue="1">
      <formula>0</formula>
    </cfRule>
    <cfRule type="expression" priority="129" dxfId="2" stopIfTrue="1">
      <formula>AM42=1</formula>
    </cfRule>
    <cfRule type="expression" priority="130" dxfId="1" stopIfTrue="1">
      <formula>AM42=2</formula>
    </cfRule>
    <cfRule type="expression" priority="131" dxfId="0" stopIfTrue="1">
      <formula>AM42=3</formula>
    </cfRule>
  </conditionalFormatting>
  <conditionalFormatting sqref="AM43:AM45">
    <cfRule type="expression" priority="124" dxfId="2" stopIfTrue="1">
      <formula>AM43=1</formula>
    </cfRule>
    <cfRule type="expression" priority="125" dxfId="1" stopIfTrue="1">
      <formula>AM43=2</formula>
    </cfRule>
    <cfRule type="expression" priority="126" dxfId="0" stopIfTrue="1">
      <formula>AM43=3</formula>
    </cfRule>
  </conditionalFormatting>
  <conditionalFormatting sqref="AL43:AL45">
    <cfRule type="cellIs" priority="127" dxfId="298" operator="equal" stopIfTrue="1">
      <formula>0</formula>
    </cfRule>
  </conditionalFormatting>
  <conditionalFormatting sqref="AM43:AM45">
    <cfRule type="expression" priority="121" dxfId="2" stopIfTrue="1">
      <formula>AM43=1</formula>
    </cfRule>
    <cfRule type="expression" priority="122" dxfId="1" stopIfTrue="1">
      <formula>AM43=2</formula>
    </cfRule>
    <cfRule type="expression" priority="123" dxfId="0" stopIfTrue="1">
      <formula>AM43=3</formula>
    </cfRule>
  </conditionalFormatting>
  <conditionalFormatting sqref="AM43:AM45">
    <cfRule type="cellIs" priority="117" dxfId="297" operator="equal" stopIfTrue="1">
      <formula>0</formula>
    </cfRule>
    <cfRule type="expression" priority="118" dxfId="2" stopIfTrue="1">
      <formula>AM43=1</formula>
    </cfRule>
    <cfRule type="expression" priority="119" dxfId="1" stopIfTrue="1">
      <formula>AM43=2</formula>
    </cfRule>
    <cfRule type="expression" priority="120" dxfId="0" stopIfTrue="1">
      <formula>AM43=3</formula>
    </cfRule>
  </conditionalFormatting>
  <conditionalFormatting sqref="AM46">
    <cfRule type="expression" priority="113" dxfId="2" stopIfTrue="1">
      <formula>AM46=1</formula>
    </cfRule>
    <cfRule type="expression" priority="114" dxfId="1" stopIfTrue="1">
      <formula>AM46=2</formula>
    </cfRule>
    <cfRule type="expression" priority="115" dxfId="0" stopIfTrue="1">
      <formula>AM46=3</formula>
    </cfRule>
  </conditionalFormatting>
  <conditionalFormatting sqref="AL46">
    <cfRule type="cellIs" priority="116" dxfId="298" operator="equal" stopIfTrue="1">
      <formula>0</formula>
    </cfRule>
  </conditionalFormatting>
  <conditionalFormatting sqref="AM46">
    <cfRule type="expression" priority="110" dxfId="2" stopIfTrue="1">
      <formula>AM46=1</formula>
    </cfRule>
    <cfRule type="expression" priority="111" dxfId="1" stopIfTrue="1">
      <formula>AM46=2</formula>
    </cfRule>
    <cfRule type="expression" priority="112" dxfId="0" stopIfTrue="1">
      <formula>AM46=3</formula>
    </cfRule>
  </conditionalFormatting>
  <conditionalFormatting sqref="AM46">
    <cfRule type="cellIs" priority="106" dxfId="297" operator="equal" stopIfTrue="1">
      <formula>0</formula>
    </cfRule>
    <cfRule type="expression" priority="107" dxfId="2" stopIfTrue="1">
      <formula>AM46=1</formula>
    </cfRule>
    <cfRule type="expression" priority="108" dxfId="1" stopIfTrue="1">
      <formula>AM46=2</formula>
    </cfRule>
    <cfRule type="expression" priority="109" dxfId="0" stopIfTrue="1">
      <formula>AM46=3</formula>
    </cfRule>
  </conditionalFormatting>
  <conditionalFormatting sqref="AM47:AM52">
    <cfRule type="expression" priority="102" dxfId="2" stopIfTrue="1">
      <formula>AM47=1</formula>
    </cfRule>
    <cfRule type="expression" priority="103" dxfId="1" stopIfTrue="1">
      <formula>AM47=2</formula>
    </cfRule>
    <cfRule type="expression" priority="104" dxfId="0" stopIfTrue="1">
      <formula>AM47=3</formula>
    </cfRule>
  </conditionalFormatting>
  <conditionalFormatting sqref="AL47:AL52">
    <cfRule type="cellIs" priority="105" dxfId="298" operator="equal" stopIfTrue="1">
      <formula>0</formula>
    </cfRule>
  </conditionalFormatting>
  <conditionalFormatting sqref="AM47:AM52">
    <cfRule type="expression" priority="99" dxfId="2" stopIfTrue="1">
      <formula>AM47=1</formula>
    </cfRule>
    <cfRule type="expression" priority="100" dxfId="1" stopIfTrue="1">
      <formula>AM47=2</formula>
    </cfRule>
    <cfRule type="expression" priority="101" dxfId="0" stopIfTrue="1">
      <formula>AM47=3</formula>
    </cfRule>
  </conditionalFormatting>
  <conditionalFormatting sqref="AM47:AM52">
    <cfRule type="cellIs" priority="95" dxfId="297" operator="equal" stopIfTrue="1">
      <formula>0</formula>
    </cfRule>
    <cfRule type="expression" priority="96" dxfId="2" stopIfTrue="1">
      <formula>AM47=1</formula>
    </cfRule>
    <cfRule type="expression" priority="97" dxfId="1" stopIfTrue="1">
      <formula>AM47=2</formula>
    </cfRule>
    <cfRule type="expression" priority="98" dxfId="0" stopIfTrue="1">
      <formula>AM47=3</formula>
    </cfRule>
  </conditionalFormatting>
  <conditionalFormatting sqref="AS59">
    <cfRule type="cellIs" priority="94" dxfId="298" operator="equal" stopIfTrue="1">
      <formula>0</formula>
    </cfRule>
  </conditionalFormatting>
  <conditionalFormatting sqref="AR59">
    <cfRule type="cellIs" priority="93" dxfId="298" operator="equal" stopIfTrue="1">
      <formula>0</formula>
    </cfRule>
  </conditionalFormatting>
  <conditionalFormatting sqref="AS59">
    <cfRule type="cellIs" priority="92" dxfId="298" operator="equal" stopIfTrue="1">
      <formula>0</formula>
    </cfRule>
  </conditionalFormatting>
  <conditionalFormatting sqref="AS57">
    <cfRule type="cellIs" priority="91" dxfId="298" operator="equal" stopIfTrue="1">
      <formula>0</formula>
    </cfRule>
  </conditionalFormatting>
  <conditionalFormatting sqref="AR57">
    <cfRule type="cellIs" priority="90" dxfId="298" operator="equal" stopIfTrue="1">
      <formula>0</formula>
    </cfRule>
  </conditionalFormatting>
  <conditionalFormatting sqref="AS57">
    <cfRule type="cellIs" priority="89" dxfId="298" operator="equal" stopIfTrue="1">
      <formula>0</formula>
    </cfRule>
  </conditionalFormatting>
  <conditionalFormatting sqref="AS58">
    <cfRule type="cellIs" priority="88" dxfId="298" operator="equal" stopIfTrue="1">
      <formula>0</formula>
    </cfRule>
  </conditionalFormatting>
  <conditionalFormatting sqref="AR58">
    <cfRule type="cellIs" priority="87" dxfId="298" operator="equal" stopIfTrue="1">
      <formula>0</formula>
    </cfRule>
  </conditionalFormatting>
  <conditionalFormatting sqref="AS58">
    <cfRule type="cellIs" priority="86" dxfId="298" operator="equal" stopIfTrue="1">
      <formula>0</formula>
    </cfRule>
  </conditionalFormatting>
  <conditionalFormatting sqref="N68">
    <cfRule type="expression" priority="83" dxfId="2" stopIfTrue="1">
      <formula>N68=1</formula>
    </cfRule>
    <cfRule type="expression" priority="84" dxfId="1" stopIfTrue="1">
      <formula>N68=2</formula>
    </cfRule>
    <cfRule type="expression" priority="85" dxfId="0" stopIfTrue="1">
      <formula>N68=3</formula>
    </cfRule>
  </conditionalFormatting>
  <conditionalFormatting sqref="F69:F70 F73:F92">
    <cfRule type="expression" priority="74" dxfId="2" stopIfTrue="1">
      <formula>F69=1</formula>
    </cfRule>
    <cfRule type="expression" priority="75" dxfId="1" stopIfTrue="1">
      <formula>F69=2</formula>
    </cfRule>
    <cfRule type="expression" priority="76" dxfId="0" stopIfTrue="1">
      <formula>F69=3</formula>
    </cfRule>
  </conditionalFormatting>
  <conditionalFormatting sqref="M89">
    <cfRule type="cellIs" priority="73" dxfId="298" operator="equal" stopIfTrue="1">
      <formula>0</formula>
    </cfRule>
  </conditionalFormatting>
  <conditionalFormatting sqref="M69:M92">
    <cfRule type="expression" priority="70" dxfId="2" stopIfTrue="1">
      <formula>M69=1</formula>
    </cfRule>
    <cfRule type="expression" priority="71" dxfId="1" stopIfTrue="1">
      <formula>M69=2</formula>
    </cfRule>
    <cfRule type="expression" priority="72" dxfId="0" stopIfTrue="1">
      <formula>M69=3</formula>
    </cfRule>
  </conditionalFormatting>
  <conditionalFormatting sqref="L89">
    <cfRule type="cellIs" priority="69" dxfId="298" operator="equal" stopIfTrue="1">
      <formula>0</formula>
    </cfRule>
  </conditionalFormatting>
  <conditionalFormatting sqref="M89">
    <cfRule type="cellIs" priority="68" dxfId="298" operator="equal" stopIfTrue="1">
      <formula>0</formula>
    </cfRule>
  </conditionalFormatting>
  <conditionalFormatting sqref="N69:N92">
    <cfRule type="expression" priority="65" dxfId="2" stopIfTrue="1">
      <formula>N69=1</formula>
    </cfRule>
    <cfRule type="expression" priority="66" dxfId="1" stopIfTrue="1">
      <formula>N69=2</formula>
    </cfRule>
    <cfRule type="expression" priority="67" dxfId="0" stopIfTrue="1">
      <formula>N69=3</formula>
    </cfRule>
  </conditionalFormatting>
  <conditionalFormatting sqref="M90">
    <cfRule type="cellIs" priority="64" dxfId="298" operator="equal" stopIfTrue="1">
      <formula>0</formula>
    </cfRule>
  </conditionalFormatting>
  <conditionalFormatting sqref="L90">
    <cfRule type="cellIs" priority="63" dxfId="298" operator="equal" stopIfTrue="1">
      <formula>0</formula>
    </cfRule>
  </conditionalFormatting>
  <conditionalFormatting sqref="M90">
    <cfRule type="cellIs" priority="62" dxfId="298" operator="equal" stopIfTrue="1">
      <formula>0</formula>
    </cfRule>
  </conditionalFormatting>
  <conditionalFormatting sqref="M88">
    <cfRule type="cellIs" priority="61" dxfId="298" operator="equal" stopIfTrue="1">
      <formula>0</formula>
    </cfRule>
  </conditionalFormatting>
  <conditionalFormatting sqref="L88">
    <cfRule type="cellIs" priority="60" dxfId="298" operator="equal" stopIfTrue="1">
      <formula>0</formula>
    </cfRule>
  </conditionalFormatting>
  <conditionalFormatting sqref="M88">
    <cfRule type="cellIs" priority="59" dxfId="298" operator="equal" stopIfTrue="1">
      <formula>0</formula>
    </cfRule>
  </conditionalFormatting>
  <conditionalFormatting sqref="M89">
    <cfRule type="cellIs" priority="58" dxfId="298" operator="equal" stopIfTrue="1">
      <formula>0</formula>
    </cfRule>
  </conditionalFormatting>
  <conditionalFormatting sqref="L89">
    <cfRule type="cellIs" priority="57" dxfId="298" operator="equal" stopIfTrue="1">
      <formula>0</formula>
    </cfRule>
  </conditionalFormatting>
  <conditionalFormatting sqref="M89">
    <cfRule type="cellIs" priority="56" dxfId="298" operator="equal" stopIfTrue="1">
      <formula>0</formula>
    </cfRule>
  </conditionalFormatting>
  <conditionalFormatting sqref="J69:J92">
    <cfRule type="expression" priority="53" dxfId="2" stopIfTrue="1">
      <formula>J69=1</formula>
    </cfRule>
    <cfRule type="expression" priority="54" dxfId="1" stopIfTrue="1">
      <formula>J69=2</formula>
    </cfRule>
    <cfRule type="expression" priority="55" dxfId="0" stopIfTrue="1">
      <formula>J69=3</formula>
    </cfRule>
  </conditionalFormatting>
  <conditionalFormatting sqref="G94">
    <cfRule type="expression" priority="50" dxfId="2" stopIfTrue="1">
      <formula>G94=1</formula>
    </cfRule>
    <cfRule type="expression" priority="51" dxfId="1" stopIfTrue="1">
      <formula>G94=2</formula>
    </cfRule>
    <cfRule type="expression" priority="52" dxfId="0" stopIfTrue="1">
      <formula>G94=3</formula>
    </cfRule>
  </conditionalFormatting>
  <conditionalFormatting sqref="H94:H95">
    <cfRule type="expression" priority="47" dxfId="2" stopIfTrue="1">
      <formula>H94=1</formula>
    </cfRule>
    <cfRule type="expression" priority="48" dxfId="1" stopIfTrue="1">
      <formula>H94=2</formula>
    </cfRule>
    <cfRule type="expression" priority="49" dxfId="0" stopIfTrue="1">
      <formula>H94=3</formula>
    </cfRule>
  </conditionalFormatting>
  <conditionalFormatting sqref="F94">
    <cfRule type="expression" priority="44" dxfId="2" stopIfTrue="1">
      <formula>F94=1</formula>
    </cfRule>
    <cfRule type="expression" priority="45" dxfId="1" stopIfTrue="1">
      <formula>F94=2</formula>
    </cfRule>
    <cfRule type="expression" priority="46" dxfId="0" stopIfTrue="1">
      <formula>F94=3</formula>
    </cfRule>
  </conditionalFormatting>
  <conditionalFormatting sqref="G71">
    <cfRule type="expression" priority="41" dxfId="2" stopIfTrue="1">
      <formula>G71=1</formula>
    </cfRule>
    <cfRule type="expression" priority="42" dxfId="1" stopIfTrue="1">
      <formula>G71=2</formula>
    </cfRule>
    <cfRule type="expression" priority="43" dxfId="0" stopIfTrue="1">
      <formula>G71=3</formula>
    </cfRule>
  </conditionalFormatting>
  <conditionalFormatting sqref="H71">
    <cfRule type="expression" priority="38" dxfId="2" stopIfTrue="1">
      <formula>H71=1</formula>
    </cfRule>
    <cfRule type="expression" priority="39" dxfId="1" stopIfTrue="1">
      <formula>H71=2</formula>
    </cfRule>
    <cfRule type="expression" priority="40" dxfId="0" stopIfTrue="1">
      <formula>H71=3</formula>
    </cfRule>
  </conditionalFormatting>
  <conditionalFormatting sqref="F71">
    <cfRule type="expression" priority="35" dxfId="2" stopIfTrue="1">
      <formula>F71=1</formula>
    </cfRule>
    <cfRule type="expression" priority="36" dxfId="1" stopIfTrue="1">
      <formula>F71=2</formula>
    </cfRule>
    <cfRule type="expression" priority="37" dxfId="0" stopIfTrue="1">
      <formula>F71=3</formula>
    </cfRule>
  </conditionalFormatting>
  <conditionalFormatting sqref="F72">
    <cfRule type="expression" priority="26" dxfId="2" stopIfTrue="1">
      <formula>F72=1</formula>
    </cfRule>
    <cfRule type="expression" priority="27" dxfId="1" stopIfTrue="1">
      <formula>F72=2</formula>
    </cfRule>
    <cfRule type="expression" priority="28" dxfId="0" stopIfTrue="1">
      <formula>F72=3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Jiří Kreisel</cp:lastModifiedBy>
  <dcterms:created xsi:type="dcterms:W3CDTF">2012-06-18T19:01:34Z</dcterms:created>
  <dcterms:modified xsi:type="dcterms:W3CDTF">2012-06-26T20:33:51Z</dcterms:modified>
  <cp:category/>
  <cp:version/>
  <cp:contentType/>
  <cp:contentStatus/>
</cp:coreProperties>
</file>