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380" windowWidth="11475" windowHeight="8535" activeTab="0"/>
  </bookViews>
  <sheets>
    <sheet name="Zlatá plachta" sheetId="1" r:id="rId1"/>
    <sheet name="Výsledková listia-titul" sheetId="2" r:id="rId2"/>
  </sheets>
  <definedNames/>
  <calcPr fullCalcOnLoad="1"/>
</workbook>
</file>

<file path=xl/sharedStrings.xml><?xml version="1.0" encoding="utf-8"?>
<sst xmlns="http://schemas.openxmlformats.org/spreadsheetml/2006/main" count="232" uniqueCount="133">
  <si>
    <t>Výsledková listina</t>
  </si>
  <si>
    <t>mezinárodní regaty</t>
  </si>
  <si>
    <t>ZLATÁ PLACHTA BARBORY 2005</t>
  </si>
  <si>
    <t>NAVIGA - NSS</t>
  </si>
  <si>
    <t>a</t>
  </si>
  <si>
    <t xml:space="preserve">Číslo soutěže: </t>
  </si>
  <si>
    <t>Lo-01</t>
  </si>
  <si>
    <t xml:space="preserve">Pořadatel: </t>
  </si>
  <si>
    <t>Klub lodních modelářů "Royal Dux" Duchcov</t>
  </si>
  <si>
    <t>Místo konání:</t>
  </si>
  <si>
    <t>Rybník Barbora Duchcov</t>
  </si>
  <si>
    <t>Termín konání:</t>
  </si>
  <si>
    <t>13. - 15. 5. 2005</t>
  </si>
  <si>
    <t xml:space="preserve">Ředitel soutěže: </t>
  </si>
  <si>
    <t>Václav Vrba</t>
  </si>
  <si>
    <t>Hlavní rozhodčí:</t>
  </si>
  <si>
    <t>Ing. Zdeněk Tomášek</t>
  </si>
  <si>
    <t xml:space="preserve">Sekretář soutěže: </t>
  </si>
  <si>
    <t>Ing. Ladislav Hanuška</t>
  </si>
  <si>
    <t>Technický vedoucí:</t>
  </si>
  <si>
    <t>Martin Přibyl</t>
  </si>
  <si>
    <t>Vedoucí startoviště:</t>
  </si>
  <si>
    <t>Marian Taborek</t>
  </si>
  <si>
    <t>Rozhodčí:</t>
  </si>
  <si>
    <t>Jan Červíček</t>
  </si>
  <si>
    <t>Bodovací komise:</t>
  </si>
  <si>
    <t>Ing. Zdeněk Tomášek - vedoucí komise</t>
  </si>
  <si>
    <t>CZ-02/OS</t>
  </si>
  <si>
    <t>PL-22/A/OS</t>
  </si>
  <si>
    <t>CZ-25/B</t>
  </si>
  <si>
    <t>R-100</t>
  </si>
  <si>
    <t>CZ-23/B</t>
  </si>
  <si>
    <t>Během závodu nebyl podán žádný protest.</t>
  </si>
  <si>
    <t xml:space="preserve">Počasí: </t>
  </si>
  <si>
    <t>Pátek: slunečno, vítr východní do 5m/s.</t>
  </si>
  <si>
    <t>Sobota: oblačno, vítr severovýchodní, do 1m/s.</t>
  </si>
  <si>
    <t>Pořadatel děkuje všem účastníkům za sportovní chování a předvedené výkony</t>
  </si>
  <si>
    <t xml:space="preserve"> a těší se na setkání na druhém ročníku "O Zlatou plachtu Barbory 2006".</t>
  </si>
  <si>
    <t>V Duchcově dne 15.5.2005</t>
  </si>
  <si>
    <t>Hlavní rozhodčí</t>
  </si>
  <si>
    <t>Ředitel soutěže</t>
  </si>
  <si>
    <t>Ing. Zdeněk Tomášek v.r.</t>
  </si>
  <si>
    <t>Václav Vrba v.r.</t>
  </si>
  <si>
    <t>NSS-A Junior</t>
  </si>
  <si>
    <t>Pořadí</t>
  </si>
  <si>
    <t>Soutěžící</t>
  </si>
  <si>
    <t>Model</t>
  </si>
  <si>
    <t>Dosažený čas T [min]</t>
  </si>
  <si>
    <t>Započtený čas</t>
  </si>
  <si>
    <t>Body do Mi ČR</t>
  </si>
  <si>
    <t>Příjmení</t>
  </si>
  <si>
    <t>Jméno</t>
  </si>
  <si>
    <t>Stát</t>
  </si>
  <si>
    <t>Číslo krystalu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</si>
  <si>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</si>
  <si>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</si>
  <si>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</si>
  <si>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</si>
  <si>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</si>
  <si>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</si>
  <si>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</si>
  <si>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</si>
  <si>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</si>
  <si>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1.</t>
  </si>
  <si>
    <t>2.</t>
  </si>
  <si>
    <t>3.</t>
  </si>
  <si>
    <r>
      <t>S</t>
    </r>
    <r>
      <rPr>
        <sz val="10"/>
        <rFont val="Arial"/>
        <family val="2"/>
      </rPr>
      <t>T</t>
    </r>
  </si>
  <si>
    <t>Tz [min]</t>
  </si>
  <si>
    <t>[mm]</t>
  </si>
  <si>
    <t>[m2]</t>
  </si>
  <si>
    <t>[kg]</t>
  </si>
  <si>
    <t>R</t>
  </si>
  <si>
    <t>Rlog</t>
  </si>
  <si>
    <t>[body]</t>
  </si>
  <si>
    <t>Rk</t>
  </si>
  <si>
    <t>T1</t>
  </si>
  <si>
    <t>T2</t>
  </si>
  <si>
    <t>T3</t>
  </si>
  <si>
    <t>Tsum</t>
  </si>
  <si>
    <t>Tz</t>
  </si>
  <si>
    <t>body</t>
  </si>
  <si>
    <t>Veškrna</t>
  </si>
  <si>
    <t>Ondřej</t>
  </si>
  <si>
    <t>CZ</t>
  </si>
  <si>
    <t>Sýkorka</t>
  </si>
  <si>
    <t>Pieczka</t>
  </si>
  <si>
    <t>Wojciech</t>
  </si>
  <si>
    <t>PL</t>
  </si>
  <si>
    <t>COMTESSE</t>
  </si>
  <si>
    <t>Galla</t>
  </si>
  <si>
    <t>Robert</t>
  </si>
  <si>
    <t>Seawind</t>
  </si>
  <si>
    <t>NSS-A Senior</t>
  </si>
  <si>
    <t>Špinar</t>
  </si>
  <si>
    <t>Jiří</t>
  </si>
  <si>
    <t>1:12</t>
  </si>
  <si>
    <t>Dariusz</t>
  </si>
  <si>
    <t>Smaragd</t>
  </si>
  <si>
    <t>Chmelka</t>
  </si>
  <si>
    <t>František</t>
  </si>
  <si>
    <t>Trigger</t>
  </si>
  <si>
    <t>Abel</t>
  </si>
  <si>
    <t>Štefan</t>
  </si>
  <si>
    <t>SK</t>
  </si>
  <si>
    <t>Endeavour</t>
  </si>
  <si>
    <t>Uherková</t>
  </si>
  <si>
    <t>Marcela</t>
  </si>
  <si>
    <t>Corona SK 40</t>
  </si>
  <si>
    <t>Šafařík</t>
  </si>
  <si>
    <t>Jaroslav</t>
  </si>
  <si>
    <t>Libera Ocean</t>
  </si>
  <si>
    <t>NSS-B Senior</t>
  </si>
  <si>
    <t>Dvořák</t>
  </si>
  <si>
    <t>Borek</t>
  </si>
  <si>
    <t>Marie</t>
  </si>
  <si>
    <t>Slížek</t>
  </si>
  <si>
    <t>Josef</t>
  </si>
  <si>
    <t>ATLANTIS</t>
  </si>
  <si>
    <t>1:20</t>
  </si>
  <si>
    <t>Bieda</t>
  </si>
  <si>
    <t>Jacek</t>
  </si>
  <si>
    <t>s/y General Zaruski</t>
  </si>
  <si>
    <t>Egrt</t>
  </si>
  <si>
    <t>Karel</t>
  </si>
  <si>
    <t>THALASSA</t>
  </si>
  <si>
    <t>1:15</t>
  </si>
  <si>
    <t>Landluber</t>
  </si>
  <si>
    <t>Zeman</t>
  </si>
  <si>
    <t>DORIAN GRAY</t>
  </si>
  <si>
    <t>Red Atao</t>
  </si>
  <si>
    <t>Zlatá plachta</t>
  </si>
  <si>
    <t>1. soutěže seriálu Mi ČR NS 2005</t>
  </si>
  <si>
    <t>Neděle: oblačno, vítr proměnlivý severozápadní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</si>
</sst>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h:mm;@"/>
    <numFmt numFmtId="167" formatCode="0.000"/>
    <numFmt numFmtId="168" formatCode="0.0000"/>
  </numFmts>
  <fonts count="23"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0"/>
      <name val="Symbol"/>
      <family val="1"/>
    </font>
    <font>
      <sz val="12"/>
      <name val="Arial CE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4" borderId="10" xfId="47" applyFont="1" applyFill="1" applyBorder="1" applyAlignment="1">
      <alignment vertical="center"/>
      <protection/>
    </xf>
    <xf numFmtId="49" fontId="0" fillId="24" borderId="11" xfId="47" applyNumberFormat="1" applyFont="1" applyFill="1" applyBorder="1" applyAlignment="1">
      <alignment vertical="center" wrapText="1"/>
      <protection/>
    </xf>
    <xf numFmtId="49" fontId="0" fillId="24" borderId="11" xfId="47" applyNumberFormat="1" applyFont="1" applyFill="1" applyBorder="1" applyAlignment="1">
      <alignment horizontal="center" vertical="center" wrapText="1"/>
      <protection/>
    </xf>
    <xf numFmtId="49" fontId="2" fillId="24" borderId="11" xfId="47" applyNumberFormat="1" applyFont="1" applyFill="1" applyBorder="1" applyAlignment="1">
      <alignment horizontal="center" vertical="center" wrapText="1"/>
      <protection/>
    </xf>
    <xf numFmtId="49" fontId="3" fillId="24" borderId="11" xfId="47" applyNumberFormat="1" applyFont="1" applyFill="1" applyBorder="1" applyAlignment="1">
      <alignment horizontal="center" vertical="center" wrapText="1"/>
      <protection/>
    </xf>
    <xf numFmtId="49" fontId="0" fillId="24" borderId="12" xfId="47" applyNumberFormat="1" applyFont="1" applyFill="1" applyBorder="1" applyAlignment="1">
      <alignment vertical="center" wrapText="1"/>
      <protection/>
    </xf>
    <xf numFmtId="49" fontId="0" fillId="24" borderId="12" xfId="47" applyNumberFormat="1" applyFont="1" applyFill="1" applyBorder="1" applyAlignment="1">
      <alignment horizontal="center" vertical="center" wrapText="1"/>
      <protection/>
    </xf>
    <xf numFmtId="49" fontId="2" fillId="24" borderId="12" xfId="47" applyNumberFormat="1" applyFont="1" applyFill="1" applyBorder="1" applyAlignment="1">
      <alignment horizontal="center" vertical="center" wrapText="1"/>
      <protection/>
    </xf>
    <xf numFmtId="1" fontId="0" fillId="17" borderId="13" xfId="47" applyNumberFormat="1" applyFont="1" applyFill="1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/>
      <protection/>
    </xf>
    <xf numFmtId="0" fontId="4" fillId="0" borderId="15" xfId="47" applyFont="1" applyFill="1" applyBorder="1" applyAlignment="1">
      <alignment vertical="center"/>
      <protection/>
    </xf>
    <xf numFmtId="0" fontId="4" fillId="0" borderId="15" xfId="47" applyFont="1" applyFill="1" applyBorder="1" applyAlignment="1">
      <alignment horizontal="center" vertical="center"/>
      <protection/>
    </xf>
    <xf numFmtId="0" fontId="1" fillId="0" borderId="15" xfId="47" applyFont="1" applyFill="1" applyBorder="1" applyAlignment="1">
      <alignment horizontal="center" vertical="center"/>
      <protection/>
    </xf>
    <xf numFmtId="20" fontId="4" fillId="0" borderId="15" xfId="47" applyNumberFormat="1" applyFont="1" applyFill="1" applyBorder="1" applyAlignment="1">
      <alignment horizontal="center" vertical="center"/>
      <protection/>
    </xf>
    <xf numFmtId="3" fontId="4" fillId="0" borderId="15" xfId="47" applyNumberFormat="1" applyFont="1" applyFill="1" applyBorder="1" applyAlignment="1">
      <alignment vertical="center"/>
      <protection/>
    </xf>
    <xf numFmtId="164" fontId="4" fillId="0" borderId="15" xfId="47" applyNumberFormat="1" applyFont="1" applyFill="1" applyBorder="1" applyAlignment="1">
      <alignment vertical="center"/>
      <protection/>
    </xf>
    <xf numFmtId="165" fontId="4" fillId="0" borderId="15" xfId="47" applyNumberFormat="1" applyFont="1" applyFill="1" applyBorder="1" applyAlignment="1">
      <alignment vertical="center"/>
      <protection/>
    </xf>
    <xf numFmtId="4" fontId="4" fillId="0" borderId="15" xfId="47" applyNumberFormat="1" applyFont="1" applyFill="1" applyBorder="1" applyAlignment="1">
      <alignment vertical="center"/>
      <protection/>
    </xf>
    <xf numFmtId="164" fontId="4" fillId="0" borderId="15" xfId="47" applyNumberFormat="1" applyFont="1" applyBorder="1" applyAlignment="1">
      <alignment vertical="center"/>
      <protection/>
    </xf>
    <xf numFmtId="1" fontId="4" fillId="0" borderId="16" xfId="47" applyNumberFormat="1" applyFont="1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4" fillId="0" borderId="10" xfId="47" applyFont="1" applyFill="1" applyBorder="1" applyAlignment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1" fillId="0" borderId="10" xfId="47" applyFont="1" applyFill="1" applyBorder="1" applyAlignment="1">
      <alignment horizontal="center" vertical="center"/>
      <protection/>
    </xf>
    <xf numFmtId="20" fontId="4" fillId="0" borderId="10" xfId="47" applyNumberFormat="1" applyFont="1" applyFill="1" applyBorder="1" applyAlignment="1">
      <alignment horizontal="center" vertical="center"/>
      <protection/>
    </xf>
    <xf numFmtId="3" fontId="5" fillId="0" borderId="10" xfId="46" applyNumberFormat="1" applyFont="1" applyFill="1" applyBorder="1" applyAlignment="1" applyProtection="1">
      <alignment vertical="center"/>
      <protection locked="0"/>
    </xf>
    <xf numFmtId="164" fontId="5" fillId="0" borderId="10" xfId="46" applyNumberFormat="1" applyFont="1" applyFill="1" applyBorder="1" applyAlignment="1" applyProtection="1">
      <alignment vertical="center"/>
      <protection locked="0"/>
    </xf>
    <xf numFmtId="165" fontId="4" fillId="0" borderId="10" xfId="47" applyNumberFormat="1" applyFont="1" applyFill="1" applyBorder="1" applyAlignment="1">
      <alignment vertical="center"/>
      <protection/>
    </xf>
    <xf numFmtId="4" fontId="4" fillId="0" borderId="10" xfId="47" applyNumberFormat="1" applyFont="1" applyFill="1" applyBorder="1" applyAlignment="1">
      <alignment vertical="center"/>
      <protection/>
    </xf>
    <xf numFmtId="164" fontId="4" fillId="0" borderId="10" xfId="47" applyNumberFormat="1" applyFont="1" applyBorder="1" applyAlignment="1">
      <alignment vertical="center"/>
      <protection/>
    </xf>
    <xf numFmtId="1" fontId="4" fillId="0" borderId="18" xfId="47" applyNumberFormat="1" applyFont="1" applyBorder="1" applyAlignment="1">
      <alignment horizontal="center" vertical="center"/>
      <protection/>
    </xf>
    <xf numFmtId="3" fontId="4" fillId="0" borderId="10" xfId="47" applyNumberFormat="1" applyFont="1" applyFill="1" applyBorder="1" applyAlignment="1">
      <alignment vertical="center"/>
      <protection/>
    </xf>
    <xf numFmtId="164" fontId="4" fillId="0" borderId="10" xfId="47" applyNumberFormat="1" applyFont="1" applyFill="1" applyBorder="1" applyAlignment="1">
      <alignment vertical="center"/>
      <protection/>
    </xf>
    <xf numFmtId="0" fontId="0" fillId="0" borderId="19" xfId="47" applyBorder="1" applyAlignment="1">
      <alignment horizontal="center" vertical="center"/>
      <protection/>
    </xf>
    <xf numFmtId="0" fontId="4" fillId="0" borderId="20" xfId="47" applyFont="1" applyFill="1" applyBorder="1" applyAlignment="1">
      <alignment vertical="center"/>
      <protection/>
    </xf>
    <xf numFmtId="0" fontId="4" fillId="0" borderId="20" xfId="47" applyFont="1" applyFill="1" applyBorder="1" applyAlignment="1">
      <alignment horizontal="center" vertical="center"/>
      <protection/>
    </xf>
    <xf numFmtId="0" fontId="1" fillId="0" borderId="20" xfId="47" applyFont="1" applyFill="1" applyBorder="1" applyAlignment="1">
      <alignment horizontal="center" vertical="center"/>
      <protection/>
    </xf>
    <xf numFmtId="20" fontId="4" fillId="0" borderId="20" xfId="47" applyNumberFormat="1" applyFont="1" applyFill="1" applyBorder="1" applyAlignment="1">
      <alignment horizontal="center" vertical="center"/>
      <protection/>
    </xf>
    <xf numFmtId="3" fontId="4" fillId="0" borderId="20" xfId="47" applyNumberFormat="1" applyFont="1" applyFill="1" applyBorder="1" applyAlignment="1">
      <alignment vertical="center"/>
      <protection/>
    </xf>
    <xf numFmtId="164" fontId="4" fillId="0" borderId="20" xfId="47" applyNumberFormat="1" applyFont="1" applyFill="1" applyBorder="1" applyAlignment="1">
      <alignment vertical="center"/>
      <protection/>
    </xf>
    <xf numFmtId="165" fontId="4" fillId="0" borderId="20" xfId="47" applyNumberFormat="1" applyFont="1" applyFill="1" applyBorder="1" applyAlignment="1">
      <alignment vertical="center"/>
      <protection/>
    </xf>
    <xf numFmtId="4" fontId="4" fillId="0" borderId="20" xfId="47" applyNumberFormat="1" applyFont="1" applyFill="1" applyBorder="1" applyAlignment="1">
      <alignment vertical="center"/>
      <protection/>
    </xf>
    <xf numFmtId="164" fontId="4" fillId="0" borderId="20" xfId="47" applyNumberFormat="1" applyFont="1" applyBorder="1" applyAlignment="1">
      <alignment vertical="center"/>
      <protection/>
    </xf>
    <xf numFmtId="1" fontId="4" fillId="0" borderId="21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4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20" fontId="4" fillId="0" borderId="0" xfId="47" applyNumberFormat="1" applyFont="1" applyFill="1" applyBorder="1" applyAlignment="1">
      <alignment horizontal="center" vertical="center"/>
      <protection/>
    </xf>
    <xf numFmtId="3" fontId="4" fillId="0" borderId="0" xfId="47" applyNumberFormat="1" applyFont="1" applyFill="1" applyBorder="1" applyAlignment="1">
      <alignment vertical="center"/>
      <protection/>
    </xf>
    <xf numFmtId="164" fontId="4" fillId="0" borderId="0" xfId="47" applyNumberFormat="1" applyFont="1" applyFill="1" applyBorder="1" applyAlignment="1">
      <alignment vertical="center"/>
      <protection/>
    </xf>
    <xf numFmtId="165" fontId="4" fillId="0" borderId="0" xfId="47" applyNumberFormat="1" applyFont="1" applyFill="1" applyBorder="1" applyAlignment="1">
      <alignment vertical="center"/>
      <protection/>
    </xf>
    <xf numFmtId="4" fontId="4" fillId="0" borderId="0" xfId="47" applyNumberFormat="1" applyFont="1" applyFill="1" applyBorder="1" applyAlignment="1">
      <alignment vertical="center"/>
      <protection/>
    </xf>
    <xf numFmtId="164" fontId="4" fillId="0" borderId="0" xfId="47" applyNumberFormat="1" applyFont="1" applyBorder="1" applyAlignment="1">
      <alignment vertical="center"/>
      <protection/>
    </xf>
    <xf numFmtId="1" fontId="4" fillId="0" borderId="0" xfId="47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24" borderId="22" xfId="47" applyFont="1" applyFill="1" applyBorder="1" applyAlignment="1">
      <alignment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164" fontId="5" fillId="0" borderId="15" xfId="0" applyNumberFormat="1" applyFont="1" applyFill="1" applyBorder="1" applyAlignment="1" applyProtection="1">
      <alignment vertical="center"/>
      <protection locked="0"/>
    </xf>
    <xf numFmtId="1" fontId="5" fillId="0" borderId="10" xfId="46" applyNumberFormat="1" applyFont="1" applyFill="1" applyBorder="1" applyAlignment="1" applyProtection="1">
      <alignment horizontal="center" vertical="center"/>
      <protection locked="0"/>
    </xf>
    <xf numFmtId="0" fontId="4" fillId="0" borderId="20" xfId="47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166" fontId="4" fillId="0" borderId="2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3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" fontId="0" fillId="17" borderId="24" xfId="47" applyNumberFormat="1" applyFont="1" applyFill="1" applyBorder="1" applyAlignment="1">
      <alignment horizontal="center" vertical="center" wrapText="1"/>
      <protection/>
    </xf>
    <xf numFmtId="1" fontId="0" fillId="17" borderId="25" xfId="47" applyNumberFormat="1" applyFont="1" applyFill="1" applyBorder="1" applyAlignment="1">
      <alignment horizontal="center" vertical="center" wrapText="1"/>
      <protection/>
    </xf>
    <xf numFmtId="0" fontId="0" fillId="24" borderId="26" xfId="47" applyFont="1" applyFill="1" applyBorder="1" applyAlignment="1">
      <alignment horizontal="center" vertical="center"/>
      <protection/>
    </xf>
    <xf numFmtId="0" fontId="0" fillId="24" borderId="27" xfId="47" applyFont="1" applyFill="1" applyBorder="1" applyAlignment="1">
      <alignment horizontal="center" vertical="center"/>
      <protection/>
    </xf>
    <xf numFmtId="0" fontId="0" fillId="24" borderId="28" xfId="47" applyFont="1" applyFill="1" applyBorder="1" applyAlignment="1">
      <alignment horizontal="center" vertical="center"/>
      <protection/>
    </xf>
    <xf numFmtId="0" fontId="0" fillId="24" borderId="10" xfId="47" applyFont="1" applyFill="1" applyBorder="1" applyAlignment="1">
      <alignment horizontal="center" vertical="center"/>
      <protection/>
    </xf>
    <xf numFmtId="0" fontId="0" fillId="24" borderId="10" xfId="47" applyFont="1" applyFill="1" applyBorder="1" applyAlignment="1">
      <alignment horizontal="center" vertical="center"/>
      <protection/>
    </xf>
    <xf numFmtId="0" fontId="0" fillId="24" borderId="22" xfId="47" applyFont="1" applyFill="1" applyBorder="1" applyAlignment="1">
      <alignment horizontal="center" vertical="center"/>
      <protection/>
    </xf>
    <xf numFmtId="0" fontId="0" fillId="24" borderId="22" xfId="47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ihlaska_ns_excel95" xfId="46"/>
    <cellStyle name="normální_St_listin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10.75390625" style="0" bestFit="1" customWidth="1"/>
    <col min="3" max="3" width="11.25390625" style="0" customWidth="1"/>
    <col min="6" max="6" width="23.25390625" style="0" customWidth="1"/>
    <col min="8" max="8" width="10.25390625" style="0" customWidth="1"/>
    <col min="9" max="9" width="9.25390625" style="0" bestFit="1" customWidth="1"/>
    <col min="10" max="10" width="9.875" style="0" bestFit="1" customWidth="1"/>
    <col min="11" max="11" width="10.125" style="0" customWidth="1"/>
    <col min="12" max="12" width="9.75390625" style="0" customWidth="1"/>
    <col min="13" max="13" width="10.875" style="0" customWidth="1"/>
    <col min="14" max="14" width="10.375" style="0" customWidth="1"/>
    <col min="19" max="19" width="13.25390625" style="0" customWidth="1"/>
    <col min="20" max="20" width="16.25390625" style="2" bestFit="1" customWidth="1"/>
  </cols>
  <sheetData>
    <row r="2" ht="15.75">
      <c r="A2" s="1" t="s">
        <v>43</v>
      </c>
    </row>
    <row r="3" ht="13.5" thickBot="1">
      <c r="D3" t="s">
        <v>130</v>
      </c>
    </row>
    <row r="4" spans="1:20" ht="12.75">
      <c r="A4" s="89" t="s">
        <v>44</v>
      </c>
      <c r="B4" s="92" t="s">
        <v>45</v>
      </c>
      <c r="C4" s="92"/>
      <c r="D4" s="92"/>
      <c r="E4" s="92" t="s">
        <v>46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47</v>
      </c>
      <c r="P4" s="93"/>
      <c r="Q4" s="93"/>
      <c r="R4" s="93"/>
      <c r="S4" s="3" t="s">
        <v>48</v>
      </c>
      <c r="T4" s="87" t="s">
        <v>49</v>
      </c>
    </row>
    <row r="5" spans="1:20" ht="38.25">
      <c r="A5" s="90"/>
      <c r="B5" s="4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6" t="s">
        <v>61</v>
      </c>
      <c r="N5" s="6" t="s">
        <v>62</v>
      </c>
      <c r="O5" s="5" t="s">
        <v>63</v>
      </c>
      <c r="P5" s="5" t="s">
        <v>64</v>
      </c>
      <c r="Q5" s="5" t="s">
        <v>65</v>
      </c>
      <c r="R5" s="7" t="s">
        <v>66</v>
      </c>
      <c r="S5" s="6" t="s">
        <v>67</v>
      </c>
      <c r="T5" s="88"/>
    </row>
    <row r="6" spans="1:20" ht="13.5" thickBot="1">
      <c r="A6" s="91"/>
      <c r="B6" s="8"/>
      <c r="C6" s="9"/>
      <c r="D6" s="9"/>
      <c r="E6" s="9"/>
      <c r="F6" s="9"/>
      <c r="G6" s="9"/>
      <c r="H6" s="9" t="s">
        <v>68</v>
      </c>
      <c r="I6" s="9" t="s">
        <v>69</v>
      </c>
      <c r="J6" s="9" t="s">
        <v>70</v>
      </c>
      <c r="K6" s="9" t="s">
        <v>71</v>
      </c>
      <c r="L6" s="9" t="s">
        <v>72</v>
      </c>
      <c r="M6" s="10" t="s">
        <v>73</v>
      </c>
      <c r="N6" s="10" t="s">
        <v>74</v>
      </c>
      <c r="O6" s="9" t="s">
        <v>75</v>
      </c>
      <c r="P6" s="9" t="s">
        <v>76</v>
      </c>
      <c r="Q6" s="9" t="s">
        <v>77</v>
      </c>
      <c r="R6" s="10" t="s">
        <v>78</v>
      </c>
      <c r="S6" s="10" t="s">
        <v>79</v>
      </c>
      <c r="T6" s="11" t="s">
        <v>80</v>
      </c>
    </row>
    <row r="7" spans="1:20" ht="16.5" thickTop="1">
      <c r="A7" s="12">
        <v>1</v>
      </c>
      <c r="B7" s="13" t="s">
        <v>81</v>
      </c>
      <c r="C7" s="13" t="s">
        <v>82</v>
      </c>
      <c r="D7" s="14" t="s">
        <v>83</v>
      </c>
      <c r="E7" s="15">
        <v>12</v>
      </c>
      <c r="F7" s="13" t="s">
        <v>84</v>
      </c>
      <c r="G7" s="16"/>
      <c r="H7" s="17">
        <v>800</v>
      </c>
      <c r="I7" s="18">
        <v>0.42</v>
      </c>
      <c r="J7" s="18">
        <v>6</v>
      </c>
      <c r="K7" s="19">
        <v>0.6256998334822604</v>
      </c>
      <c r="L7" s="19">
        <v>0.7573552132397844</v>
      </c>
      <c r="M7" s="20">
        <v>75</v>
      </c>
      <c r="N7" s="19">
        <v>0.3823552132397844</v>
      </c>
      <c r="O7" s="20">
        <v>56</v>
      </c>
      <c r="P7" s="20">
        <v>67.72</v>
      </c>
      <c r="Q7" s="20">
        <v>60.35</v>
      </c>
      <c r="R7" s="20">
        <v>116.35</v>
      </c>
      <c r="S7" s="21">
        <v>44.48702906044891</v>
      </c>
      <c r="T7" s="22">
        <f>(($A$9-A7)+1)/$A$9*1000</f>
        <v>1000</v>
      </c>
    </row>
    <row r="8" spans="1:20" ht="15.75">
      <c r="A8" s="23">
        <v>2</v>
      </c>
      <c r="B8" s="24" t="s">
        <v>85</v>
      </c>
      <c r="C8" s="24" t="s">
        <v>86</v>
      </c>
      <c r="D8" s="25" t="s">
        <v>87</v>
      </c>
      <c r="E8" s="26">
        <v>51</v>
      </c>
      <c r="F8" s="24" t="s">
        <v>88</v>
      </c>
      <c r="G8" s="27"/>
      <c r="H8" s="28">
        <v>920</v>
      </c>
      <c r="I8" s="29">
        <v>0.3</v>
      </c>
      <c r="J8" s="29">
        <v>3.9</v>
      </c>
      <c r="K8" s="30">
        <v>0.7020403537181547</v>
      </c>
      <c r="L8" s="30">
        <v>0.7826566857869556</v>
      </c>
      <c r="M8" s="31">
        <v>75</v>
      </c>
      <c r="N8" s="30">
        <v>0.4076566857869556</v>
      </c>
      <c r="O8" s="31">
        <v>90</v>
      </c>
      <c r="P8" s="31">
        <v>111.67</v>
      </c>
      <c r="Q8" s="31">
        <v>87.33</v>
      </c>
      <c r="R8" s="31">
        <v>177.33</v>
      </c>
      <c r="S8" s="32">
        <v>72.28976009060082</v>
      </c>
      <c r="T8" s="33">
        <f>(($A$9-A8)+1)/$A$9*1000</f>
        <v>666.6666666666666</v>
      </c>
    </row>
    <row r="9" spans="1:20" ht="15.75">
      <c r="A9" s="23">
        <v>3</v>
      </c>
      <c r="B9" s="24" t="s">
        <v>89</v>
      </c>
      <c r="C9" s="24" t="s">
        <v>90</v>
      </c>
      <c r="D9" s="25" t="s">
        <v>87</v>
      </c>
      <c r="E9" s="26">
        <v>87</v>
      </c>
      <c r="F9" s="24" t="s">
        <v>91</v>
      </c>
      <c r="G9" s="27"/>
      <c r="H9" s="34">
        <v>1000</v>
      </c>
      <c r="I9" s="35">
        <v>0.39</v>
      </c>
      <c r="J9" s="35">
        <v>3</v>
      </c>
      <c r="K9" s="30">
        <v>0.9495701251067272</v>
      </c>
      <c r="L9" s="30">
        <v>0.9517811738426438</v>
      </c>
      <c r="M9" s="31">
        <v>73</v>
      </c>
      <c r="N9" s="30">
        <v>0.5867811738426438</v>
      </c>
      <c r="O9" s="31">
        <v>72</v>
      </c>
      <c r="P9" s="31">
        <v>86.11</v>
      </c>
      <c r="Q9" s="31">
        <v>68.8</v>
      </c>
      <c r="R9" s="31">
        <v>140.8</v>
      </c>
      <c r="S9" s="32">
        <v>82.61878927704426</v>
      </c>
      <c r="T9" s="33">
        <f>(($A$9-A9)+1)/$A$9*1000</f>
        <v>333.3333333333333</v>
      </c>
    </row>
    <row r="10" spans="1:20" ht="15.75">
      <c r="A10" s="23"/>
      <c r="B10" s="24"/>
      <c r="C10" s="24"/>
      <c r="D10" s="25"/>
      <c r="E10" s="26"/>
      <c r="F10" s="24"/>
      <c r="G10" s="27"/>
      <c r="H10" s="34"/>
      <c r="I10" s="35"/>
      <c r="J10" s="35"/>
      <c r="K10" s="30"/>
      <c r="L10" s="30"/>
      <c r="M10" s="31"/>
      <c r="N10" s="30"/>
      <c r="O10" s="31"/>
      <c r="P10" s="31"/>
      <c r="Q10" s="31"/>
      <c r="R10" s="31"/>
      <c r="S10" s="32"/>
      <c r="T10" s="33"/>
    </row>
    <row r="11" spans="1:20" ht="15.75">
      <c r="A11" s="23"/>
      <c r="B11" s="24"/>
      <c r="C11" s="24"/>
      <c r="D11" s="25"/>
      <c r="E11" s="26"/>
      <c r="F11" s="24"/>
      <c r="G11" s="27"/>
      <c r="H11" s="34"/>
      <c r="I11" s="35"/>
      <c r="J11" s="35"/>
      <c r="K11" s="30"/>
      <c r="L11" s="30"/>
      <c r="M11" s="31"/>
      <c r="N11" s="30"/>
      <c r="O11" s="31"/>
      <c r="P11" s="31"/>
      <c r="Q11" s="31"/>
      <c r="R11" s="31"/>
      <c r="S11" s="32"/>
      <c r="T11" s="33"/>
    </row>
    <row r="12" spans="1:20" ht="16.5" thickBot="1">
      <c r="A12" s="36"/>
      <c r="B12" s="37"/>
      <c r="C12" s="37"/>
      <c r="D12" s="38"/>
      <c r="E12" s="39"/>
      <c r="F12" s="37"/>
      <c r="G12" s="40"/>
      <c r="H12" s="41"/>
      <c r="I12" s="42"/>
      <c r="J12" s="42"/>
      <c r="K12" s="43"/>
      <c r="L12" s="43"/>
      <c r="M12" s="44"/>
      <c r="N12" s="43"/>
      <c r="O12" s="44"/>
      <c r="P12" s="44"/>
      <c r="Q12" s="44"/>
      <c r="R12" s="44"/>
      <c r="S12" s="45"/>
      <c r="T12" s="46"/>
    </row>
    <row r="13" spans="1:20" ht="15.75">
      <c r="A13" s="47"/>
      <c r="B13" s="48"/>
      <c r="C13" s="48"/>
      <c r="D13" s="49"/>
      <c r="E13" s="50"/>
      <c r="F13" s="48"/>
      <c r="G13" s="51"/>
      <c r="H13" s="52"/>
      <c r="I13" s="53"/>
      <c r="J13" s="53"/>
      <c r="K13" s="54"/>
      <c r="L13" s="54"/>
      <c r="M13" s="55"/>
      <c r="N13" s="54"/>
      <c r="O13" s="55"/>
      <c r="P13" s="55"/>
      <c r="Q13" s="55"/>
      <c r="R13" s="55"/>
      <c r="S13" s="56"/>
      <c r="T13" s="57"/>
    </row>
    <row r="14" spans="1:20" ht="15.75">
      <c r="A14" s="47"/>
      <c r="B14" s="48"/>
      <c r="C14" s="48"/>
      <c r="D14" s="49"/>
      <c r="E14" s="50"/>
      <c r="F14" s="48"/>
      <c r="G14" s="51"/>
      <c r="H14" s="52"/>
      <c r="I14" s="53"/>
      <c r="J14" s="53"/>
      <c r="K14" s="54"/>
      <c r="L14" s="54"/>
      <c r="M14" s="55"/>
      <c r="N14" s="54"/>
      <c r="O14" s="55"/>
      <c r="P14" s="55"/>
      <c r="Q14" s="55"/>
      <c r="R14" s="55"/>
      <c r="S14" s="56"/>
      <c r="T14" s="57"/>
    </row>
    <row r="15" spans="1:20" ht="15.75">
      <c r="A15" s="47"/>
      <c r="B15" s="48"/>
      <c r="C15" s="48"/>
      <c r="D15" s="49"/>
      <c r="E15" s="50"/>
      <c r="F15" s="48"/>
      <c r="G15" s="51"/>
      <c r="H15" s="52"/>
      <c r="I15" s="53"/>
      <c r="J15" s="53"/>
      <c r="K15" s="54"/>
      <c r="L15" s="54"/>
      <c r="M15" s="55"/>
      <c r="N15" s="54"/>
      <c r="O15" s="55"/>
      <c r="P15" s="55"/>
      <c r="Q15" s="55"/>
      <c r="R15" s="55"/>
      <c r="S15" s="56"/>
      <c r="T15" s="57"/>
    </row>
    <row r="16" spans="1:18" ht="15" customHeight="1">
      <c r="A16" s="1" t="s">
        <v>92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5:18" ht="13.5" thickBot="1"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20" ht="12.75">
      <c r="A18" s="89" t="s">
        <v>44</v>
      </c>
      <c r="B18" s="94" t="s">
        <v>45</v>
      </c>
      <c r="C18" s="94"/>
      <c r="D18" s="94"/>
      <c r="E18" s="94" t="s">
        <v>46</v>
      </c>
      <c r="F18" s="94"/>
      <c r="G18" s="94"/>
      <c r="H18" s="94"/>
      <c r="I18" s="94"/>
      <c r="J18" s="94"/>
      <c r="K18" s="94"/>
      <c r="L18" s="94"/>
      <c r="M18" s="94"/>
      <c r="N18" s="94"/>
      <c r="O18" s="95" t="s">
        <v>47</v>
      </c>
      <c r="P18" s="95"/>
      <c r="Q18" s="95"/>
      <c r="R18" s="95"/>
      <c r="S18" s="59" t="s">
        <v>48</v>
      </c>
      <c r="T18" s="87" t="s">
        <v>49</v>
      </c>
    </row>
    <row r="19" spans="1:20" ht="38.25">
      <c r="A19" s="90"/>
      <c r="B19" s="5" t="s">
        <v>50</v>
      </c>
      <c r="C19" s="5" t="s">
        <v>51</v>
      </c>
      <c r="D19" s="5" t="s">
        <v>52</v>
      </c>
      <c r="E19" s="5" t="s">
        <v>53</v>
      </c>
      <c r="F19" s="5" t="s">
        <v>54</v>
      </c>
      <c r="G19" s="5" t="s">
        <v>55</v>
      </c>
      <c r="H19" s="5" t="s">
        <v>56</v>
      </c>
      <c r="I19" s="5" t="s">
        <v>57</v>
      </c>
      <c r="J19" s="5" t="s">
        <v>58</v>
      </c>
      <c r="K19" s="5" t="s">
        <v>59</v>
      </c>
      <c r="L19" s="5" t="s">
        <v>60</v>
      </c>
      <c r="M19" s="6" t="s">
        <v>61</v>
      </c>
      <c r="N19" s="6" t="s">
        <v>62</v>
      </c>
      <c r="O19" s="5" t="s">
        <v>63</v>
      </c>
      <c r="P19" s="5" t="s">
        <v>64</v>
      </c>
      <c r="Q19" s="5" t="s">
        <v>65</v>
      </c>
      <c r="R19" s="7" t="s">
        <v>66</v>
      </c>
      <c r="S19" s="6" t="s">
        <v>67</v>
      </c>
      <c r="T19" s="88"/>
    </row>
    <row r="20" spans="1:20" ht="13.5" thickBot="1">
      <c r="A20" s="91"/>
      <c r="B20" s="9"/>
      <c r="C20" s="9"/>
      <c r="D20" s="9"/>
      <c r="E20" s="9"/>
      <c r="F20" s="9"/>
      <c r="G20" s="9"/>
      <c r="H20" s="9" t="s">
        <v>68</v>
      </c>
      <c r="I20" s="9" t="s">
        <v>69</v>
      </c>
      <c r="J20" s="9" t="s">
        <v>70</v>
      </c>
      <c r="K20" s="9" t="s">
        <v>71</v>
      </c>
      <c r="L20" s="9" t="s">
        <v>72</v>
      </c>
      <c r="M20" s="10" t="s">
        <v>73</v>
      </c>
      <c r="N20" s="10" t="s">
        <v>74</v>
      </c>
      <c r="O20" s="9" t="s">
        <v>75</v>
      </c>
      <c r="P20" s="9" t="s">
        <v>76</v>
      </c>
      <c r="Q20" s="9" t="s">
        <v>77</v>
      </c>
      <c r="R20" s="10" t="s">
        <v>78</v>
      </c>
      <c r="S20" s="10" t="s">
        <v>79</v>
      </c>
      <c r="T20" s="11" t="s">
        <v>80</v>
      </c>
    </row>
    <row r="21" spans="1:20" ht="15.75" thickTop="1">
      <c r="A21" s="12">
        <v>1</v>
      </c>
      <c r="B21" s="13" t="s">
        <v>93</v>
      </c>
      <c r="C21" s="13" t="s">
        <v>94</v>
      </c>
      <c r="D21" s="14" t="s">
        <v>83</v>
      </c>
      <c r="E21" s="60">
        <v>83</v>
      </c>
      <c r="F21" s="13" t="s">
        <v>88</v>
      </c>
      <c r="G21" s="61" t="s">
        <v>95</v>
      </c>
      <c r="H21" s="62">
        <v>870</v>
      </c>
      <c r="I21" s="63">
        <v>0.3</v>
      </c>
      <c r="J21" s="63">
        <v>3.6</v>
      </c>
      <c r="K21" s="19">
        <v>0.6818374800958505</v>
      </c>
      <c r="L21" s="19">
        <v>0.7744706716238197</v>
      </c>
      <c r="M21" s="20">
        <v>80.33</v>
      </c>
      <c r="N21" s="19">
        <v>0.37282067162381965</v>
      </c>
      <c r="O21" s="20">
        <v>67</v>
      </c>
      <c r="P21" s="20">
        <v>91.25</v>
      </c>
      <c r="Q21" s="20">
        <v>85.4</v>
      </c>
      <c r="R21" s="20">
        <v>152.4</v>
      </c>
      <c r="S21" s="21">
        <v>56.81787035547012</v>
      </c>
      <c r="T21" s="22">
        <f aca="true" t="shared" si="0" ref="T21:T26">(($A$26-A21)+1)/$A$26*1000</f>
        <v>1000</v>
      </c>
    </row>
    <row r="22" spans="1:20" ht="15">
      <c r="A22" s="23">
        <v>2</v>
      </c>
      <c r="B22" s="24" t="s">
        <v>85</v>
      </c>
      <c r="C22" s="24" t="s">
        <v>96</v>
      </c>
      <c r="D22" s="25" t="s">
        <v>87</v>
      </c>
      <c r="E22" s="25">
        <v>56</v>
      </c>
      <c r="F22" s="24" t="s">
        <v>97</v>
      </c>
      <c r="G22" s="27"/>
      <c r="H22" s="34">
        <v>1150</v>
      </c>
      <c r="I22" s="35">
        <v>0.8</v>
      </c>
      <c r="J22" s="35">
        <v>12</v>
      </c>
      <c r="K22" s="30">
        <v>0.9852601308820857</v>
      </c>
      <c r="L22" s="30">
        <v>0.9854488583757228</v>
      </c>
      <c r="M22" s="31">
        <v>80.33</v>
      </c>
      <c r="N22" s="30">
        <v>0.5837988583757228</v>
      </c>
      <c r="O22" s="31">
        <v>47</v>
      </c>
      <c r="P22" s="31">
        <v>68.01</v>
      </c>
      <c r="Q22" s="31">
        <v>64.67</v>
      </c>
      <c r="R22" s="31">
        <v>111.67</v>
      </c>
      <c r="S22" s="32">
        <v>65.19281851481696</v>
      </c>
      <c r="T22" s="33">
        <f t="shared" si="0"/>
        <v>833.3333333333334</v>
      </c>
    </row>
    <row r="23" spans="1:20" ht="15">
      <c r="A23" s="23">
        <v>3</v>
      </c>
      <c r="B23" s="24" t="s">
        <v>98</v>
      </c>
      <c r="C23" s="24" t="s">
        <v>99</v>
      </c>
      <c r="D23" s="25" t="s">
        <v>83</v>
      </c>
      <c r="E23" s="64">
        <v>414</v>
      </c>
      <c r="F23" s="24" t="s">
        <v>100</v>
      </c>
      <c r="G23" s="27">
        <v>0.05</v>
      </c>
      <c r="H23" s="28">
        <v>1050</v>
      </c>
      <c r="I23" s="29">
        <v>0.67</v>
      </c>
      <c r="J23" s="29">
        <v>9.75</v>
      </c>
      <c r="K23" s="30">
        <v>0.8822540334463557</v>
      </c>
      <c r="L23" s="30">
        <v>0.8943628553551662</v>
      </c>
      <c r="M23" s="31">
        <v>69.33</v>
      </c>
      <c r="N23" s="30">
        <v>0.5477128553551662</v>
      </c>
      <c r="O23" s="31">
        <v>59.5</v>
      </c>
      <c r="P23" s="31">
        <v>77.88</v>
      </c>
      <c r="Q23" s="31">
        <v>64.83</v>
      </c>
      <c r="R23" s="31">
        <v>124.33</v>
      </c>
      <c r="S23" s="32">
        <v>68.09713930630781</v>
      </c>
      <c r="T23" s="33">
        <f t="shared" si="0"/>
        <v>666.6666666666666</v>
      </c>
    </row>
    <row r="24" spans="1:20" ht="15">
      <c r="A24" s="23">
        <v>4</v>
      </c>
      <c r="B24" s="24" t="s">
        <v>101</v>
      </c>
      <c r="C24" s="24" t="s">
        <v>102</v>
      </c>
      <c r="D24" s="25" t="s">
        <v>103</v>
      </c>
      <c r="E24" s="25">
        <v>67</v>
      </c>
      <c r="F24" s="24" t="s">
        <v>104</v>
      </c>
      <c r="G24" s="27">
        <v>0.06527777777777778</v>
      </c>
      <c r="H24" s="34">
        <v>940</v>
      </c>
      <c r="I24" s="35">
        <v>0.75</v>
      </c>
      <c r="J24" s="35">
        <v>6</v>
      </c>
      <c r="K24" s="30">
        <v>0.982448723045088</v>
      </c>
      <c r="L24" s="30">
        <v>0.9827163189957564</v>
      </c>
      <c r="M24" s="31">
        <v>81.67</v>
      </c>
      <c r="N24" s="30">
        <v>0.5743663189957564</v>
      </c>
      <c r="O24" s="31">
        <v>87</v>
      </c>
      <c r="P24" s="31">
        <v>95</v>
      </c>
      <c r="Q24" s="31">
        <v>64.55</v>
      </c>
      <c r="R24" s="31">
        <v>151.55</v>
      </c>
      <c r="S24" s="32">
        <v>87.04521564380688</v>
      </c>
      <c r="T24" s="33">
        <f t="shared" si="0"/>
        <v>500</v>
      </c>
    </row>
    <row r="25" spans="1:20" ht="15">
      <c r="A25" s="23">
        <v>5</v>
      </c>
      <c r="B25" s="24" t="s">
        <v>105</v>
      </c>
      <c r="C25" s="24" t="s">
        <v>106</v>
      </c>
      <c r="D25" s="25" t="s">
        <v>83</v>
      </c>
      <c r="E25" s="25">
        <v>1</v>
      </c>
      <c r="F25" s="24" t="s">
        <v>107</v>
      </c>
      <c r="G25" s="27">
        <v>0.04861111111111111</v>
      </c>
      <c r="H25" s="34">
        <v>970</v>
      </c>
      <c r="I25" s="35">
        <v>0.38</v>
      </c>
      <c r="J25" s="35">
        <v>7.75</v>
      </c>
      <c r="K25" s="30">
        <v>0.6626203798000836</v>
      </c>
      <c r="L25" s="30">
        <v>0.7676395467254161</v>
      </c>
      <c r="M25" s="31">
        <v>67.67</v>
      </c>
      <c r="N25" s="30">
        <v>0.42928954672541614</v>
      </c>
      <c r="O25" s="31">
        <v>114.7</v>
      </c>
      <c r="P25" s="31">
        <v>145.69</v>
      </c>
      <c r="Q25" s="31">
        <v>117.11</v>
      </c>
      <c r="R25" s="31">
        <v>231.81</v>
      </c>
      <c r="S25" s="32">
        <v>99.51360982641872</v>
      </c>
      <c r="T25" s="33">
        <f t="shared" si="0"/>
        <v>333.3333333333333</v>
      </c>
    </row>
    <row r="26" spans="1:20" ht="15.75" thickBot="1">
      <c r="A26" s="36">
        <v>6</v>
      </c>
      <c r="B26" s="37" t="s">
        <v>108</v>
      </c>
      <c r="C26" s="37" t="s">
        <v>109</v>
      </c>
      <c r="D26" s="38" t="s">
        <v>83</v>
      </c>
      <c r="E26" s="65">
        <v>81</v>
      </c>
      <c r="F26" s="37" t="s">
        <v>110</v>
      </c>
      <c r="G26" s="40">
        <v>0.05902777777777778</v>
      </c>
      <c r="H26" s="41">
        <v>980</v>
      </c>
      <c r="I26" s="42">
        <v>0.49</v>
      </c>
      <c r="J26" s="42">
        <v>3.35</v>
      </c>
      <c r="K26" s="43">
        <v>1.0054126319143997</v>
      </c>
      <c r="L26" s="43">
        <v>1.0053871856084609</v>
      </c>
      <c r="M26" s="44">
        <v>78.33</v>
      </c>
      <c r="N26" s="43">
        <v>0.6137371856084608</v>
      </c>
      <c r="O26" s="44">
        <v>99.5</v>
      </c>
      <c r="P26" s="44">
        <v>89.01</v>
      </c>
      <c r="Q26" s="44">
        <v>83.17</v>
      </c>
      <c r="R26" s="44">
        <v>172.18</v>
      </c>
      <c r="S26" s="45">
        <v>105.67326861806478</v>
      </c>
      <c r="T26" s="46">
        <f t="shared" si="0"/>
        <v>166.66666666666666</v>
      </c>
    </row>
    <row r="27" spans="5:18" ht="12.75"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5:18" ht="12.75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5:18" ht="12.75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5.75">
      <c r="A30" s="1" t="s">
        <v>111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5:18" ht="13.5" thickBot="1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20" ht="12.75">
      <c r="A32" s="89" t="s">
        <v>44</v>
      </c>
      <c r="B32" s="94" t="s">
        <v>45</v>
      </c>
      <c r="C32" s="94"/>
      <c r="D32" s="94"/>
      <c r="E32" s="94" t="s">
        <v>46</v>
      </c>
      <c r="F32" s="94"/>
      <c r="G32" s="94"/>
      <c r="H32" s="94"/>
      <c r="I32" s="94"/>
      <c r="J32" s="94"/>
      <c r="K32" s="94"/>
      <c r="L32" s="94"/>
      <c r="M32" s="94"/>
      <c r="N32" s="94"/>
      <c r="O32" s="95" t="s">
        <v>47</v>
      </c>
      <c r="P32" s="95"/>
      <c r="Q32" s="95"/>
      <c r="R32" s="95"/>
      <c r="S32" s="59" t="s">
        <v>48</v>
      </c>
      <c r="T32" s="87" t="s">
        <v>49</v>
      </c>
    </row>
    <row r="33" spans="1:20" ht="38.25">
      <c r="A33" s="90"/>
      <c r="B33" s="5" t="s">
        <v>50</v>
      </c>
      <c r="C33" s="5" t="s">
        <v>51</v>
      </c>
      <c r="D33" s="5" t="s">
        <v>52</v>
      </c>
      <c r="E33" s="5" t="s">
        <v>53</v>
      </c>
      <c r="F33" s="5" t="s">
        <v>54</v>
      </c>
      <c r="G33" s="5" t="s">
        <v>55</v>
      </c>
      <c r="H33" s="5" t="s">
        <v>56</v>
      </c>
      <c r="I33" s="5" t="s">
        <v>57</v>
      </c>
      <c r="J33" s="5" t="s">
        <v>58</v>
      </c>
      <c r="K33" s="5" t="s">
        <v>59</v>
      </c>
      <c r="L33" s="5" t="s">
        <v>60</v>
      </c>
      <c r="M33" s="6" t="s">
        <v>61</v>
      </c>
      <c r="N33" s="6" t="s">
        <v>62</v>
      </c>
      <c r="O33" s="5" t="s">
        <v>63</v>
      </c>
      <c r="P33" s="5" t="s">
        <v>64</v>
      </c>
      <c r="Q33" s="5" t="s">
        <v>65</v>
      </c>
      <c r="R33" s="7" t="s">
        <v>66</v>
      </c>
      <c r="S33" s="6" t="s">
        <v>67</v>
      </c>
      <c r="T33" s="88"/>
    </row>
    <row r="34" spans="1:20" ht="13.5" thickBot="1">
      <c r="A34" s="91"/>
      <c r="B34" s="9"/>
      <c r="C34" s="9"/>
      <c r="D34" s="9"/>
      <c r="E34" s="9"/>
      <c r="F34" s="9"/>
      <c r="G34" s="9"/>
      <c r="H34" s="9" t="s">
        <v>68</v>
      </c>
      <c r="I34" s="9" t="s">
        <v>69</v>
      </c>
      <c r="J34" s="9" t="s">
        <v>70</v>
      </c>
      <c r="K34" s="9" t="s">
        <v>71</v>
      </c>
      <c r="L34" s="9" t="s">
        <v>72</v>
      </c>
      <c r="M34" s="10" t="s">
        <v>73</v>
      </c>
      <c r="N34" s="10" t="s">
        <v>74</v>
      </c>
      <c r="O34" s="9" t="s">
        <v>75</v>
      </c>
      <c r="P34" s="9" t="s">
        <v>76</v>
      </c>
      <c r="Q34" s="9" t="s">
        <v>77</v>
      </c>
      <c r="R34" s="10" t="s">
        <v>78</v>
      </c>
      <c r="S34" s="10" t="s">
        <v>79</v>
      </c>
      <c r="T34" s="11" t="s">
        <v>80</v>
      </c>
    </row>
    <row r="35" spans="1:20" ht="15.75" thickTop="1">
      <c r="A35" s="66">
        <v>1</v>
      </c>
      <c r="B35" s="13" t="s">
        <v>112</v>
      </c>
      <c r="C35" s="13" t="s">
        <v>113</v>
      </c>
      <c r="D35" s="14" t="s">
        <v>83</v>
      </c>
      <c r="E35" s="14">
        <v>404</v>
      </c>
      <c r="F35" s="67" t="s">
        <v>114</v>
      </c>
      <c r="G35" s="68">
        <v>0.04861111111111111</v>
      </c>
      <c r="H35" s="67">
        <v>940</v>
      </c>
      <c r="I35" s="69">
        <v>0.76</v>
      </c>
      <c r="J35" s="69">
        <v>9.65</v>
      </c>
      <c r="K35" s="70">
        <v>0.8441002637314452</v>
      </c>
      <c r="L35" s="70">
        <v>0.8654255481995392</v>
      </c>
      <c r="M35" s="71">
        <v>88</v>
      </c>
      <c r="N35" s="70">
        <v>0.4254255481995392</v>
      </c>
      <c r="O35" s="71">
        <v>52.85</v>
      </c>
      <c r="P35" s="71">
        <v>41.55</v>
      </c>
      <c r="Q35" s="71"/>
      <c r="R35" s="71">
        <v>94.4</v>
      </c>
      <c r="S35" s="69">
        <v>40.160171750036504</v>
      </c>
      <c r="T35" s="22">
        <f>(($A$41-A35)+1)/$A$41*1000</f>
        <v>1000</v>
      </c>
    </row>
    <row r="36" spans="1:20" ht="15">
      <c r="A36" s="72">
        <v>2</v>
      </c>
      <c r="B36" s="24" t="s">
        <v>115</v>
      </c>
      <c r="C36" s="24" t="s">
        <v>116</v>
      </c>
      <c r="D36" s="25" t="s">
        <v>83</v>
      </c>
      <c r="E36" s="64">
        <v>90</v>
      </c>
      <c r="F36" s="73" t="s">
        <v>117</v>
      </c>
      <c r="G36" s="74" t="s">
        <v>118</v>
      </c>
      <c r="H36" s="73">
        <v>1100</v>
      </c>
      <c r="I36" s="75">
        <v>0.855</v>
      </c>
      <c r="J36" s="75">
        <v>16.63</v>
      </c>
      <c r="K36" s="76">
        <v>0.8738699729009215</v>
      </c>
      <c r="L36" s="76">
        <v>0.8877767504519432</v>
      </c>
      <c r="M36" s="77">
        <v>86.67</v>
      </c>
      <c r="N36" s="76">
        <v>0.45442675045194314</v>
      </c>
      <c r="O36" s="77">
        <v>71.83</v>
      </c>
      <c r="P36" s="77">
        <v>49.4</v>
      </c>
      <c r="Q36" s="77"/>
      <c r="R36" s="77">
        <v>121.23</v>
      </c>
      <c r="S36" s="75">
        <v>55.09015495728906</v>
      </c>
      <c r="T36" s="22">
        <f aca="true" t="shared" si="1" ref="T36:T41">(($A$41-A36)+1)/$A$41*1000</f>
        <v>857.1428571428571</v>
      </c>
    </row>
    <row r="37" spans="1:20" ht="15">
      <c r="A37" s="72">
        <v>3</v>
      </c>
      <c r="B37" s="24" t="s">
        <v>119</v>
      </c>
      <c r="C37" s="24" t="s">
        <v>120</v>
      </c>
      <c r="D37" s="25" t="s">
        <v>87</v>
      </c>
      <c r="E37" s="25">
        <v>85</v>
      </c>
      <c r="F37" s="73" t="s">
        <v>121</v>
      </c>
      <c r="G37" s="74">
        <v>0.05902777777777778</v>
      </c>
      <c r="H37" s="73">
        <v>770</v>
      </c>
      <c r="I37" s="75">
        <v>0.421</v>
      </c>
      <c r="J37" s="75">
        <v>7</v>
      </c>
      <c r="K37" s="76">
        <v>0.5727532784190575</v>
      </c>
      <c r="L37" s="76">
        <v>0.7501134708639131</v>
      </c>
      <c r="M37" s="77">
        <v>89.67</v>
      </c>
      <c r="N37" s="76">
        <v>0.3017634708639131</v>
      </c>
      <c r="O37" s="77">
        <v>120</v>
      </c>
      <c r="P37" s="77">
        <v>72</v>
      </c>
      <c r="Q37" s="77"/>
      <c r="R37" s="77">
        <v>192</v>
      </c>
      <c r="S37" s="75">
        <v>57.93858640587131</v>
      </c>
      <c r="T37" s="22">
        <f t="shared" si="1"/>
        <v>714.2857142857143</v>
      </c>
    </row>
    <row r="38" spans="1:20" ht="15">
      <c r="A38" s="72">
        <v>4</v>
      </c>
      <c r="B38" s="24" t="s">
        <v>122</v>
      </c>
      <c r="C38" s="24" t="s">
        <v>123</v>
      </c>
      <c r="D38" s="25" t="s">
        <v>83</v>
      </c>
      <c r="E38" s="64">
        <v>80</v>
      </c>
      <c r="F38" s="73" t="s">
        <v>124</v>
      </c>
      <c r="G38" s="74" t="s">
        <v>125</v>
      </c>
      <c r="H38" s="73">
        <v>860</v>
      </c>
      <c r="I38" s="75">
        <v>0.7615</v>
      </c>
      <c r="J38" s="75">
        <v>14</v>
      </c>
      <c r="K38" s="76">
        <v>0.6828508963975799</v>
      </c>
      <c r="L38" s="76">
        <v>0.7748572651290525</v>
      </c>
      <c r="M38" s="77">
        <v>93</v>
      </c>
      <c r="N38" s="76">
        <v>0.3098572651290525</v>
      </c>
      <c r="O38" s="77">
        <v>112.75</v>
      </c>
      <c r="P38" s="77">
        <v>84.18</v>
      </c>
      <c r="Q38" s="77"/>
      <c r="R38" s="77">
        <v>196.93</v>
      </c>
      <c r="S38" s="75">
        <v>61.02019122186431</v>
      </c>
      <c r="T38" s="22">
        <f t="shared" si="1"/>
        <v>571.4285714285714</v>
      </c>
    </row>
    <row r="39" spans="1:20" ht="15">
      <c r="A39" s="72">
        <v>5</v>
      </c>
      <c r="B39" s="24" t="s">
        <v>98</v>
      </c>
      <c r="C39" s="24" t="s">
        <v>99</v>
      </c>
      <c r="D39" s="25" t="s">
        <v>83</v>
      </c>
      <c r="E39" s="64">
        <v>58</v>
      </c>
      <c r="F39" s="73" t="s">
        <v>126</v>
      </c>
      <c r="G39" s="74">
        <v>0.05833333333333333</v>
      </c>
      <c r="H39" s="73">
        <v>820</v>
      </c>
      <c r="I39" s="75">
        <v>0.321</v>
      </c>
      <c r="J39" s="75">
        <v>7.25</v>
      </c>
      <c r="K39" s="76">
        <v>0.5264076480334359</v>
      </c>
      <c r="L39" s="76">
        <v>0.7527397206336662</v>
      </c>
      <c r="M39" s="77">
        <v>78.33</v>
      </c>
      <c r="N39" s="76">
        <v>0.36108972063366623</v>
      </c>
      <c r="O39" s="77">
        <v>112.9</v>
      </c>
      <c r="P39" s="77">
        <v>100.56</v>
      </c>
      <c r="Q39" s="77"/>
      <c r="R39" s="77">
        <v>213.46</v>
      </c>
      <c r="S39" s="75">
        <v>77.0782117664624</v>
      </c>
      <c r="T39" s="22">
        <f t="shared" si="1"/>
        <v>428.57142857142856</v>
      </c>
    </row>
    <row r="40" spans="1:20" ht="15">
      <c r="A40" s="72">
        <v>6</v>
      </c>
      <c r="B40" s="24" t="s">
        <v>127</v>
      </c>
      <c r="C40" s="24" t="s">
        <v>109</v>
      </c>
      <c r="D40" s="25" t="s">
        <v>83</v>
      </c>
      <c r="E40" s="78">
        <v>53</v>
      </c>
      <c r="F40" s="73" t="s">
        <v>128</v>
      </c>
      <c r="G40" s="74" t="s">
        <v>125</v>
      </c>
      <c r="H40" s="73">
        <v>890</v>
      </c>
      <c r="I40" s="75">
        <v>1.2</v>
      </c>
      <c r="J40" s="75">
        <v>12.5</v>
      </c>
      <c r="K40" s="76">
        <v>0.9212534261209477</v>
      </c>
      <c r="L40" s="76">
        <v>0.9266523058371927</v>
      </c>
      <c r="M40" s="77">
        <v>86.33</v>
      </c>
      <c r="N40" s="76">
        <v>0.49500230583719274</v>
      </c>
      <c r="O40" s="77">
        <v>96.25</v>
      </c>
      <c r="P40" s="77">
        <v>69.58</v>
      </c>
      <c r="Q40" s="77"/>
      <c r="R40" s="77">
        <v>165.83</v>
      </c>
      <c r="S40" s="75">
        <v>82.08623237698167</v>
      </c>
      <c r="T40" s="22">
        <f t="shared" si="1"/>
        <v>285.7142857142857</v>
      </c>
    </row>
    <row r="41" spans="1:20" ht="15.75" thickBot="1">
      <c r="A41" s="79">
        <v>7</v>
      </c>
      <c r="B41" s="37" t="s">
        <v>101</v>
      </c>
      <c r="C41" s="37" t="s">
        <v>102</v>
      </c>
      <c r="D41" s="38" t="s">
        <v>103</v>
      </c>
      <c r="E41" s="38">
        <v>67</v>
      </c>
      <c r="F41" s="80" t="s">
        <v>129</v>
      </c>
      <c r="G41" s="81">
        <v>0.05</v>
      </c>
      <c r="H41" s="80">
        <v>800</v>
      </c>
      <c r="I41" s="82">
        <v>0.72</v>
      </c>
      <c r="J41" s="82">
        <v>10</v>
      </c>
      <c r="K41" s="83">
        <v>0.6909681978373376</v>
      </c>
      <c r="L41" s="83">
        <v>0.7780463841097257</v>
      </c>
      <c r="M41" s="84">
        <v>89.33</v>
      </c>
      <c r="N41" s="83">
        <v>0.3313963841097257</v>
      </c>
      <c r="O41" s="84">
        <v>201</v>
      </c>
      <c r="P41" s="84">
        <v>110.42</v>
      </c>
      <c r="Q41" s="84"/>
      <c r="R41" s="84">
        <v>311.42</v>
      </c>
      <c r="S41" s="82">
        <v>103.20346193945079</v>
      </c>
      <c r="T41" s="85">
        <f t="shared" si="1"/>
        <v>142.85714285714286</v>
      </c>
    </row>
  </sheetData>
  <sheetProtection/>
  <mergeCells count="15">
    <mergeCell ref="T32:T33"/>
    <mergeCell ref="A32:A34"/>
    <mergeCell ref="B32:D32"/>
    <mergeCell ref="E32:N32"/>
    <mergeCell ref="O32:R32"/>
    <mergeCell ref="T18:T19"/>
    <mergeCell ref="A4:A6"/>
    <mergeCell ref="B4:D4"/>
    <mergeCell ref="E4:N4"/>
    <mergeCell ref="O4:R4"/>
    <mergeCell ref="T4:T5"/>
    <mergeCell ref="A18:A20"/>
    <mergeCell ref="B18:D18"/>
    <mergeCell ref="E18:N18"/>
    <mergeCell ref="O18:R1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1"/>
  <sheetViews>
    <sheetView zoomScalePageLayoutView="0" workbookViewId="0" topLeftCell="B22">
      <selection activeCell="G18" sqref="G18"/>
    </sheetView>
  </sheetViews>
  <sheetFormatPr defaultColWidth="9.00390625" defaultRowHeight="12.75"/>
  <sheetData>
    <row r="3" spans="3:5" ht="12.75">
      <c r="C3" t="s">
        <v>0</v>
      </c>
      <c r="E3" t="s">
        <v>1</v>
      </c>
    </row>
    <row r="5" ht="12.75">
      <c r="C5" t="s">
        <v>2</v>
      </c>
    </row>
    <row r="6" ht="12.75">
      <c r="D6" t="s">
        <v>3</v>
      </c>
    </row>
    <row r="7" ht="12.75">
      <c r="D7" s="86" t="s">
        <v>4</v>
      </c>
    </row>
    <row r="8" ht="12.75">
      <c r="C8" t="s">
        <v>131</v>
      </c>
    </row>
    <row r="12" spans="2:4" ht="12.75">
      <c r="B12" t="s">
        <v>5</v>
      </c>
      <c r="D12" t="s">
        <v>6</v>
      </c>
    </row>
    <row r="13" spans="2:4" ht="12.75">
      <c r="B13" t="s">
        <v>7</v>
      </c>
      <c r="D13" t="s">
        <v>8</v>
      </c>
    </row>
    <row r="14" spans="2:4" ht="12.75">
      <c r="B14" t="s">
        <v>9</v>
      </c>
      <c r="D14" t="s">
        <v>10</v>
      </c>
    </row>
    <row r="15" spans="2:4" ht="12.75">
      <c r="B15" t="s">
        <v>11</v>
      </c>
      <c r="D15" t="s">
        <v>12</v>
      </c>
    </row>
    <row r="17" spans="2:4" ht="12.75">
      <c r="B17" t="s">
        <v>13</v>
      </c>
      <c r="D17" t="s">
        <v>14</v>
      </c>
    </row>
    <row r="18" spans="2:4" ht="12.75">
      <c r="B18" t="s">
        <v>15</v>
      </c>
      <c r="D18" t="s">
        <v>16</v>
      </c>
    </row>
    <row r="19" spans="2:4" ht="12.75">
      <c r="B19" t="s">
        <v>17</v>
      </c>
      <c r="D19" t="s">
        <v>18</v>
      </c>
    </row>
    <row r="20" spans="2:4" ht="12.75">
      <c r="B20" t="s">
        <v>19</v>
      </c>
      <c r="D20" t="s">
        <v>20</v>
      </c>
    </row>
    <row r="21" spans="2:4" ht="12.75">
      <c r="B21" t="s">
        <v>21</v>
      </c>
      <c r="D21" t="s">
        <v>22</v>
      </c>
    </row>
    <row r="22" spans="2:4" ht="12.75">
      <c r="B22" t="s">
        <v>23</v>
      </c>
      <c r="D22" t="s">
        <v>24</v>
      </c>
    </row>
    <row r="24" spans="2:7" ht="12.75">
      <c r="B24" t="s">
        <v>25</v>
      </c>
      <c r="D24" t="s">
        <v>26</v>
      </c>
      <c r="G24" t="s">
        <v>27</v>
      </c>
    </row>
    <row r="25" spans="4:7" ht="12.75">
      <c r="D25" t="s">
        <v>22</v>
      </c>
      <c r="G25" t="s">
        <v>28</v>
      </c>
    </row>
    <row r="26" spans="4:7" ht="12.75">
      <c r="D26" t="s">
        <v>18</v>
      </c>
      <c r="G26" t="s">
        <v>29</v>
      </c>
    </row>
    <row r="27" spans="4:7" ht="12.75">
      <c r="D27" t="s">
        <v>24</v>
      </c>
      <c r="G27" t="s">
        <v>30</v>
      </c>
    </row>
    <row r="28" spans="4:7" ht="12.75">
      <c r="D28" t="s">
        <v>14</v>
      </c>
      <c r="G28" t="s">
        <v>31</v>
      </c>
    </row>
    <row r="30" ht="12.75">
      <c r="B30" t="s">
        <v>32</v>
      </c>
    </row>
    <row r="32" spans="2:3" ht="12.75">
      <c r="B32" t="s">
        <v>33</v>
      </c>
      <c r="C32" t="s">
        <v>34</v>
      </c>
    </row>
    <row r="33" ht="12.75">
      <c r="C33" t="s">
        <v>35</v>
      </c>
    </row>
    <row r="34" ht="12.75">
      <c r="C34" t="s">
        <v>132</v>
      </c>
    </row>
    <row r="36" ht="12.75">
      <c r="B36" t="s">
        <v>36</v>
      </c>
    </row>
    <row r="37" ht="12.75">
      <c r="B37" t="s">
        <v>37</v>
      </c>
    </row>
    <row r="41" ht="12.75">
      <c r="B41" t="s">
        <v>38</v>
      </c>
    </row>
    <row r="49" spans="2:7" ht="12.75">
      <c r="B49" t="s">
        <v>39</v>
      </c>
      <c r="G49" t="s">
        <v>40</v>
      </c>
    </row>
    <row r="51" spans="2:7" ht="12.75">
      <c r="B51" t="s">
        <v>41</v>
      </c>
      <c r="G51" t="s">
        <v>42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Kreisel</cp:lastModifiedBy>
  <dcterms:created xsi:type="dcterms:W3CDTF">1997-01-24T11:07:25Z</dcterms:created>
  <dcterms:modified xsi:type="dcterms:W3CDTF">2008-05-05T21:30:58Z</dcterms:modified>
  <cp:category/>
  <cp:version/>
  <cp:contentType/>
  <cp:contentStatus/>
</cp:coreProperties>
</file>